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работа 2023-2024\ВСОШ\протоколы\"/>
    </mc:Choice>
  </mc:AlternateContent>
  <bookViews>
    <workbookView xWindow="0" yWindow="0" windowWidth="23040" windowHeight="8328" tabRatio="642" activeTab="5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кл.'!$B$6:$L$35</definedName>
    <definedName name="_xlnm._FilterDatabase" localSheetId="6" hidden="1">'11 кл.'!$B$6:$L$35</definedName>
    <definedName name="_xlnm._FilterDatabase" localSheetId="0" hidden="1">'5 кл. '!$B$6:$K$35</definedName>
    <definedName name="_xlnm._FilterDatabase" localSheetId="1" hidden="1">'6 кл.'!$B$6:$L$35</definedName>
    <definedName name="_xlnm._FilterDatabase" localSheetId="2" hidden="1">'7 кл.'!$B$6:$L$35</definedName>
    <definedName name="_xlnm._FilterDatabase" localSheetId="3" hidden="1">'8 кл.'!$B$6:$L$35</definedName>
    <definedName name="_xlnm._FilterDatabase" localSheetId="4" hidden="1">'9 кл.'!$B$6:$L$35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73" i="9" l="1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I44" i="9"/>
  <c r="K44" i="9" s="1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K29" i="9"/>
  <c r="I29" i="9"/>
  <c r="I28" i="9"/>
  <c r="K28" i="9" s="1"/>
  <c r="K27" i="9"/>
  <c r="I27" i="9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I20" i="9"/>
  <c r="K20" i="9" s="1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73" i="8"/>
  <c r="K73" i="8" s="1"/>
  <c r="I72" i="8"/>
  <c r="K72" i="8" s="1"/>
  <c r="I71" i="8"/>
  <c r="K71" i="8" s="1"/>
  <c r="K70" i="8"/>
  <c r="I70" i="8"/>
  <c r="I69" i="8"/>
  <c r="K69" i="8" s="1"/>
  <c r="K68" i="8"/>
  <c r="I68" i="8"/>
  <c r="I67" i="8"/>
  <c r="K67" i="8" s="1"/>
  <c r="K66" i="8"/>
  <c r="I66" i="8"/>
  <c r="I65" i="8"/>
  <c r="K65" i="8" s="1"/>
  <c r="K64" i="8"/>
  <c r="I64" i="8"/>
  <c r="I63" i="8"/>
  <c r="K63" i="8" s="1"/>
  <c r="K62" i="8"/>
  <c r="I62" i="8"/>
  <c r="I61" i="8"/>
  <c r="K61" i="8" s="1"/>
  <c r="K60" i="8"/>
  <c r="I60" i="8"/>
  <c r="I59" i="8"/>
  <c r="K59" i="8" s="1"/>
  <c r="K58" i="8"/>
  <c r="I58" i="8"/>
  <c r="I57" i="8"/>
  <c r="K57" i="8" s="1"/>
  <c r="K56" i="8"/>
  <c r="I56" i="8"/>
  <c r="I55" i="8"/>
  <c r="K55" i="8" s="1"/>
  <c r="K54" i="8"/>
  <c r="I54" i="8"/>
  <c r="I53" i="8"/>
  <c r="K53" i="8" s="1"/>
  <c r="K52" i="8"/>
  <c r="I52" i="8"/>
  <c r="I51" i="8"/>
  <c r="K51" i="8" s="1"/>
  <c r="K50" i="8"/>
  <c r="I50" i="8"/>
  <c r="I49" i="8"/>
  <c r="K49" i="8" s="1"/>
  <c r="K48" i="8"/>
  <c r="I48" i="8"/>
  <c r="I47" i="8"/>
  <c r="K47" i="8" s="1"/>
  <c r="K46" i="8"/>
  <c r="I46" i="8"/>
  <c r="I45" i="8"/>
  <c r="K45" i="8" s="1"/>
  <c r="K44" i="8"/>
  <c r="I44" i="8"/>
  <c r="I43" i="8"/>
  <c r="K43" i="8" s="1"/>
  <c r="K42" i="8"/>
  <c r="I42" i="8"/>
  <c r="I41" i="8"/>
  <c r="K41" i="8" s="1"/>
  <c r="K40" i="8"/>
  <c r="I40" i="8"/>
  <c r="I39" i="8"/>
  <c r="K39" i="8" s="1"/>
  <c r="K38" i="8"/>
  <c r="I38" i="8"/>
  <c r="I37" i="8"/>
  <c r="K37" i="8" s="1"/>
  <c r="K36" i="8"/>
  <c r="I36" i="8"/>
  <c r="I35" i="8"/>
  <c r="K35" i="8" s="1"/>
  <c r="K34" i="8"/>
  <c r="I34" i="8"/>
  <c r="I33" i="8"/>
  <c r="K33" i="8" s="1"/>
  <c r="K32" i="8"/>
  <c r="I32" i="8"/>
  <c r="I31" i="8"/>
  <c r="K31" i="8" s="1"/>
  <c r="K30" i="8"/>
  <c r="I30" i="8"/>
  <c r="I29" i="8"/>
  <c r="K29" i="8" s="1"/>
  <c r="K28" i="8"/>
  <c r="I28" i="8"/>
  <c r="I27" i="8"/>
  <c r="K27" i="8" s="1"/>
  <c r="I26" i="8"/>
  <c r="K26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K8" i="7" s="1"/>
  <c r="I7" i="7"/>
  <c r="K7" i="7" s="1"/>
  <c r="I73" i="6"/>
  <c r="K73" i="6" s="1"/>
  <c r="I72" i="6"/>
  <c r="K72" i="6" s="1"/>
  <c r="I71" i="6"/>
  <c r="K71" i="6" s="1"/>
  <c r="I70" i="6"/>
  <c r="K70" i="6" s="1"/>
  <c r="I69" i="6"/>
  <c r="K69" i="6" s="1"/>
  <c r="I68" i="6"/>
  <c r="K68" i="6" s="1"/>
  <c r="I67" i="6"/>
  <c r="K67" i="6" s="1"/>
  <c r="I66" i="6"/>
  <c r="K66" i="6" s="1"/>
  <c r="I65" i="6"/>
  <c r="K65" i="6" s="1"/>
  <c r="I64" i="6"/>
  <c r="K64" i="6" s="1"/>
  <c r="I63" i="6"/>
  <c r="K63" i="6" s="1"/>
  <c r="I62" i="6"/>
  <c r="K62" i="6" s="1"/>
  <c r="I61" i="6"/>
  <c r="K61" i="6" s="1"/>
  <c r="I60" i="6"/>
  <c r="K60" i="6" s="1"/>
  <c r="I59" i="6"/>
  <c r="K59" i="6" s="1"/>
  <c r="I58" i="6"/>
  <c r="K58" i="6" s="1"/>
  <c r="I57" i="6"/>
  <c r="K57" i="6" s="1"/>
  <c r="I56" i="6"/>
  <c r="K56" i="6" s="1"/>
  <c r="K55" i="6"/>
  <c r="I55" i="6"/>
  <c r="I54" i="6"/>
  <c r="K54" i="6" s="1"/>
  <c r="I53" i="6"/>
  <c r="K53" i="6" s="1"/>
  <c r="I52" i="6"/>
  <c r="K52" i="6" s="1"/>
  <c r="K51" i="6"/>
  <c r="I51" i="6"/>
  <c r="I50" i="6"/>
  <c r="K50" i="6" s="1"/>
  <c r="I49" i="6"/>
  <c r="K49" i="6" s="1"/>
  <c r="I48" i="6"/>
  <c r="K48" i="6" s="1"/>
  <c r="K47" i="6"/>
  <c r="I47" i="6"/>
  <c r="I46" i="6"/>
  <c r="K46" i="6" s="1"/>
  <c r="I45" i="6"/>
  <c r="K45" i="6" s="1"/>
  <c r="I44" i="6"/>
  <c r="K44" i="6" s="1"/>
  <c r="K43" i="6"/>
  <c r="I43" i="6"/>
  <c r="I42" i="6"/>
  <c r="K42" i="6" s="1"/>
  <c r="I41" i="6"/>
  <c r="K41" i="6" s="1"/>
  <c r="I40" i="6"/>
  <c r="K40" i="6" s="1"/>
  <c r="K39" i="6"/>
  <c r="I39" i="6"/>
  <c r="I38" i="6"/>
  <c r="K38" i="6" s="1"/>
  <c r="I37" i="6"/>
  <c r="K37" i="6" s="1"/>
  <c r="I36" i="6"/>
  <c r="K36" i="6" s="1"/>
  <c r="K35" i="6"/>
  <c r="I35" i="6"/>
  <c r="I34" i="6"/>
  <c r="K34" i="6" s="1"/>
  <c r="I33" i="6"/>
  <c r="K33" i="6" s="1"/>
  <c r="I32" i="6"/>
  <c r="K32" i="6" s="1"/>
  <c r="K31" i="6"/>
  <c r="I31" i="6"/>
  <c r="I30" i="6"/>
  <c r="K30" i="6" s="1"/>
  <c r="I29" i="6"/>
  <c r="K29" i="6" s="1"/>
  <c r="I28" i="6"/>
  <c r="K28" i="6" s="1"/>
  <c r="K27" i="6"/>
  <c r="I27" i="6"/>
  <c r="I26" i="6"/>
  <c r="K26" i="6" s="1"/>
  <c r="I25" i="6"/>
  <c r="K25" i="6" s="1"/>
  <c r="I24" i="6"/>
  <c r="K24" i="6" s="1"/>
  <c r="K23" i="6"/>
  <c r="I23" i="6"/>
  <c r="I22" i="6"/>
  <c r="K22" i="6" s="1"/>
  <c r="I21" i="6"/>
  <c r="K21" i="6" s="1"/>
  <c r="I20" i="6"/>
  <c r="K20" i="6" s="1"/>
  <c r="K19" i="6"/>
  <c r="I19" i="6"/>
  <c r="I18" i="6"/>
  <c r="K18" i="6" s="1"/>
  <c r="I17" i="6"/>
  <c r="K17" i="6" s="1"/>
  <c r="I16" i="6"/>
  <c r="K16" i="6" s="1"/>
  <c r="K15" i="6"/>
  <c r="I15" i="6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7" i="6"/>
  <c r="K7" i="6" s="1"/>
  <c r="I73" i="5"/>
  <c r="K73" i="5" s="1"/>
  <c r="K72" i="5"/>
  <c r="I72" i="5"/>
  <c r="I71" i="5"/>
  <c r="K71" i="5" s="1"/>
  <c r="I70" i="5"/>
  <c r="K70" i="5" s="1"/>
  <c r="I69" i="5"/>
  <c r="K69" i="5" s="1"/>
  <c r="K68" i="5"/>
  <c r="I68" i="5"/>
  <c r="I67" i="5"/>
  <c r="K67" i="5" s="1"/>
  <c r="I66" i="5"/>
  <c r="K66" i="5" s="1"/>
  <c r="I65" i="5"/>
  <c r="K65" i="5" s="1"/>
  <c r="K64" i="5"/>
  <c r="I64" i="5"/>
  <c r="I63" i="5"/>
  <c r="K63" i="5" s="1"/>
  <c r="I62" i="5"/>
  <c r="K62" i="5" s="1"/>
  <c r="I61" i="5"/>
  <c r="K61" i="5" s="1"/>
  <c r="K60" i="5"/>
  <c r="I60" i="5"/>
  <c r="I59" i="5"/>
  <c r="K59" i="5" s="1"/>
  <c r="I58" i="5"/>
  <c r="K58" i="5" s="1"/>
  <c r="I57" i="5"/>
  <c r="K57" i="5" s="1"/>
  <c r="K56" i="5"/>
  <c r="I56" i="5"/>
  <c r="I55" i="5"/>
  <c r="K55" i="5" s="1"/>
  <c r="I54" i="5"/>
  <c r="K54" i="5" s="1"/>
  <c r="I53" i="5"/>
  <c r="K53" i="5" s="1"/>
  <c r="K52" i="5"/>
  <c r="I52" i="5"/>
  <c r="I51" i="5"/>
  <c r="K51" i="5" s="1"/>
  <c r="I50" i="5"/>
  <c r="K50" i="5" s="1"/>
  <c r="I49" i="5"/>
  <c r="K49" i="5" s="1"/>
  <c r="K48" i="5"/>
  <c r="I48" i="5"/>
  <c r="I47" i="5"/>
  <c r="K47" i="5" s="1"/>
  <c r="I46" i="5"/>
  <c r="K46" i="5" s="1"/>
  <c r="I45" i="5"/>
  <c r="K45" i="5" s="1"/>
  <c r="K44" i="5"/>
  <c r="I44" i="5"/>
  <c r="I43" i="5"/>
  <c r="K43" i="5" s="1"/>
  <c r="I42" i="5"/>
  <c r="K42" i="5" s="1"/>
  <c r="I41" i="5"/>
  <c r="K41" i="5" s="1"/>
  <c r="K40" i="5"/>
  <c r="I40" i="5"/>
  <c r="I39" i="5"/>
  <c r="K39" i="5" s="1"/>
  <c r="I38" i="5"/>
  <c r="K38" i="5" s="1"/>
  <c r="I37" i="5"/>
  <c r="K37" i="5" s="1"/>
  <c r="K36" i="5"/>
  <c r="I36" i="5"/>
  <c r="I35" i="5"/>
  <c r="K35" i="5" s="1"/>
  <c r="I34" i="5"/>
  <c r="K34" i="5" s="1"/>
  <c r="I33" i="5"/>
  <c r="K33" i="5" s="1"/>
  <c r="K32" i="5"/>
  <c r="I32" i="5"/>
  <c r="I31" i="5"/>
  <c r="K31" i="5" s="1"/>
  <c r="I30" i="5"/>
  <c r="K30" i="5" s="1"/>
  <c r="I29" i="5"/>
  <c r="K29" i="5" s="1"/>
  <c r="K28" i="5"/>
  <c r="I28" i="5"/>
  <c r="I27" i="5"/>
  <c r="K27" i="5" s="1"/>
  <c r="I26" i="5"/>
  <c r="K26" i="5" s="1"/>
  <c r="I25" i="5"/>
  <c r="K25" i="5" s="1"/>
  <c r="K24" i="5"/>
  <c r="I24" i="5"/>
  <c r="I23" i="5"/>
  <c r="K23" i="5" s="1"/>
  <c r="I22" i="5"/>
  <c r="K22" i="5" s="1"/>
  <c r="I21" i="5"/>
  <c r="K21" i="5" s="1"/>
  <c r="K20" i="5"/>
  <c r="I20" i="5"/>
  <c r="I19" i="5"/>
  <c r="K19" i="5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0" i="5"/>
  <c r="K10" i="5" s="1"/>
  <c r="I9" i="5"/>
  <c r="K9" i="5" s="1"/>
  <c r="I8" i="5"/>
  <c r="K8" i="5" s="1"/>
  <c r="I7" i="5"/>
  <c r="K7" i="5" s="1"/>
  <c r="I73" i="3"/>
  <c r="K73" i="3" s="1"/>
  <c r="I72" i="3"/>
  <c r="K72" i="3" s="1"/>
  <c r="I71" i="3"/>
  <c r="K71" i="3" s="1"/>
  <c r="I70" i="3"/>
  <c r="K70" i="3" s="1"/>
  <c r="I69" i="3"/>
  <c r="K69" i="3" s="1"/>
  <c r="I68" i="3"/>
  <c r="K68" i="3" s="1"/>
  <c r="I67" i="3"/>
  <c r="K67" i="3" s="1"/>
  <c r="I66" i="3"/>
  <c r="K66" i="3" s="1"/>
  <c r="I65" i="3"/>
  <c r="K65" i="3" s="1"/>
  <c r="I64" i="3"/>
  <c r="K64" i="3" s="1"/>
  <c r="I63" i="3"/>
  <c r="K63" i="3" s="1"/>
  <c r="I62" i="3"/>
  <c r="K62" i="3" s="1"/>
  <c r="I61" i="3"/>
  <c r="K61" i="3" s="1"/>
  <c r="I60" i="3"/>
  <c r="K60" i="3" s="1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2" i="3"/>
  <c r="K52" i="3" s="1"/>
  <c r="I51" i="3"/>
  <c r="K51" i="3" s="1"/>
  <c r="I50" i="3"/>
  <c r="K50" i="3" s="1"/>
  <c r="I49" i="3"/>
  <c r="K49" i="3" s="1"/>
  <c r="I48" i="3"/>
  <c r="K48" i="3" s="1"/>
  <c r="I47" i="3"/>
  <c r="K47" i="3" s="1"/>
  <c r="I46" i="3"/>
  <c r="K46" i="3" s="1"/>
  <c r="I45" i="3"/>
  <c r="K45" i="3" s="1"/>
  <c r="I44" i="3"/>
  <c r="K44" i="3" s="1"/>
  <c r="K43" i="3"/>
  <c r="I43" i="3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K29" i="3"/>
  <c r="I29" i="3"/>
  <c r="I28" i="3"/>
  <c r="K28" i="3" s="1"/>
  <c r="I27" i="3"/>
  <c r="K27" i="3" s="1"/>
  <c r="I26" i="3"/>
  <c r="K26" i="3" s="1"/>
  <c r="K25" i="3"/>
  <c r="I25" i="3"/>
  <c r="I24" i="3"/>
  <c r="K24" i="3" s="1"/>
  <c r="I23" i="3"/>
  <c r="K23" i="3" s="1"/>
  <c r="I22" i="3"/>
  <c r="K22" i="3" s="1"/>
  <c r="K21" i="3"/>
  <c r="I21" i="3"/>
  <c r="I20" i="3"/>
  <c r="K20" i="3" s="1"/>
  <c r="I19" i="3"/>
  <c r="K19" i="3" s="1"/>
  <c r="I18" i="3"/>
  <c r="K18" i="3" s="1"/>
  <c r="K17" i="3"/>
  <c r="I17" i="3"/>
  <c r="I16" i="3"/>
  <c r="K16" i="3" s="1"/>
  <c r="I15" i="3"/>
  <c r="K15" i="3" s="1"/>
  <c r="I14" i="3"/>
  <c r="K14" i="3" s="1"/>
  <c r="K13" i="3"/>
  <c r="I13" i="3"/>
  <c r="I12" i="3"/>
  <c r="K12" i="3" s="1"/>
  <c r="I11" i="3"/>
  <c r="K11" i="3" s="1"/>
  <c r="I10" i="3"/>
  <c r="K10" i="3" s="1"/>
  <c r="I9" i="3"/>
  <c r="K9" i="3" s="1"/>
  <c r="I8" i="3"/>
  <c r="K8" i="3" s="1"/>
  <c r="I7" i="3"/>
  <c r="K7" i="3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0" i="10"/>
  <c r="K10" i="10" s="1"/>
  <c r="I9" i="10"/>
  <c r="K9" i="10" s="1"/>
  <c r="I8" i="10"/>
  <c r="K8" i="10" s="1"/>
  <c r="I7" i="10"/>
  <c r="K7" i="10" s="1"/>
  <c r="I74" i="9" l="1"/>
  <c r="K74" i="9" s="1"/>
  <c r="I74" i="8"/>
  <c r="K74" i="8" s="1"/>
  <c r="I74" i="7"/>
  <c r="K74" i="7" s="1"/>
  <c r="I74" i="6"/>
  <c r="K74" i="6" s="1"/>
</calcChain>
</file>

<file path=xl/sharedStrings.xml><?xml version="1.0" encoding="utf-8"?>
<sst xmlns="http://schemas.openxmlformats.org/spreadsheetml/2006/main" count="730" uniqueCount="322">
  <si>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</si>
  <si>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</si>
  <si>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</si>
  <si>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</si>
  <si>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</si>
  <si>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</si>
  <si>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</si>
  <si>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</si>
  <si>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</si>
  <si>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</si>
  <si>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</si>
  <si>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</si>
  <si>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</si>
  <si>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</si>
  <si>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</si>
  <si>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</si>
  <si>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</si>
  <si>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</si>
  <si>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</si>
  <si>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</si>
  <si>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</si>
  <si>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</si>
  <si>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</si>
  <si>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</si>
  <si>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</si>
  <si>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</si>
  <si>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</si>
  <si>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</si>
  <si>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</si>
  <si>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</si>
  <si>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</si>
  <si>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</si>
  <si>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</si>
  <si>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</si>
  <si>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</si>
  <si>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</si>
  <si>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</si>
  <si>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</si>
  <si>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</si>
  <si>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</si>
  <si>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</si>
  <si>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</si>
  <si>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</si>
  <si>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</si>
  <si>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</si>
  <si>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</si>
  <si>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</si>
  <si>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</si>
  <si>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</si>
  <si>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</si>
  <si>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</si>
  <si>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</si>
  <si>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</si>
  <si>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</si>
  <si>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</si>
  <si>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</si>
  <si>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</si>
  <si>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</si>
  <si>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</si>
  <si>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</si>
  <si>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</si>
  <si>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</si>
  <si>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</si>
  <si>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</si>
  <si>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</si>
  <si>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</si>
  <si>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</si>
  <si>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</si>
  <si>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</si>
  <si>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</si>
  <si>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</si>
  <si>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</si>
  <si>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</si>
  <si>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</si>
  <si>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</si>
  <si>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</si>
  <si>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</si>
  <si>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</si>
  <si>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</si>
  <si>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</si>
  <si>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</si>
  <si>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</si>
  <si>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</si>
  <si>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</si>
  <si>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</si>
  <si>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</si>
  <si>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</si>
  <si>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</si>
  <si>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</si>
  <si>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</si>
  <si>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</si>
  <si>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</si>
  <si>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</si>
  <si>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</si>
  <si>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</si>
  <si>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</si>
  <si>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</si>
  <si>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</si>
  <si>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</si>
  <si>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</si>
  <si>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</si>
  <si>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</si>
  <si>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</si>
  <si>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</si>
  <si>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</si>
  <si>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</si>
  <si>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</si>
  <si>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</si>
  <si>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</si>
  <si>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</si>
  <si>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</si>
  <si>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</si>
  <si>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</si>
  <si>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Волошанина</t>
  </si>
  <si>
    <t>Екатерина</t>
  </si>
  <si>
    <t>Петровна</t>
  </si>
  <si>
    <t>30</t>
  </si>
  <si>
    <t>Панова Екатерина Владмировна</t>
  </si>
  <si>
    <t>Малеев</t>
  </si>
  <si>
    <t>Кирилл</t>
  </si>
  <si>
    <t>Сергеевич</t>
  </si>
  <si>
    <t>56</t>
  </si>
  <si>
    <t>Малярова</t>
  </si>
  <si>
    <t>Ульяньяна</t>
  </si>
  <si>
    <t>Михайловна</t>
  </si>
  <si>
    <t>40</t>
  </si>
  <si>
    <t xml:space="preserve">Матчишина </t>
  </si>
  <si>
    <t>Милана</t>
  </si>
  <si>
    <t>Владимровна</t>
  </si>
  <si>
    <t>39</t>
  </si>
  <si>
    <t>Пошейко</t>
  </si>
  <si>
    <t>Иван</t>
  </si>
  <si>
    <t>Янисович</t>
  </si>
  <si>
    <t>35</t>
  </si>
  <si>
    <t>Иванова</t>
  </si>
  <si>
    <t>Софья</t>
  </si>
  <si>
    <t>Сергеевна</t>
  </si>
  <si>
    <t>19</t>
  </si>
  <si>
    <t>Панова Екатерина Владимировна</t>
  </si>
  <si>
    <t xml:space="preserve">Кривов </t>
  </si>
  <si>
    <t>Дмитрий</t>
  </si>
  <si>
    <t>Денисович</t>
  </si>
  <si>
    <t>11</t>
  </si>
  <si>
    <t>Балуев</t>
  </si>
  <si>
    <t>Евгеньевич</t>
  </si>
  <si>
    <t>15</t>
  </si>
  <si>
    <t xml:space="preserve">Борисова </t>
  </si>
  <si>
    <t>Алёна</t>
  </si>
  <si>
    <t>Юрьевна</t>
  </si>
  <si>
    <t>24</t>
  </si>
  <si>
    <t>Ксения</t>
  </si>
  <si>
    <t>Александровна</t>
  </si>
  <si>
    <t>37</t>
  </si>
  <si>
    <t>Анна</t>
  </si>
  <si>
    <t>Дмитриевна</t>
  </si>
  <si>
    <t>36</t>
  </si>
  <si>
    <t>Заверюха Ольга Владимировна</t>
  </si>
  <si>
    <t>Батурина</t>
  </si>
  <si>
    <t>Геннадьевна</t>
  </si>
  <si>
    <t>Запольский</t>
  </si>
  <si>
    <t xml:space="preserve">Захар </t>
  </si>
  <si>
    <t>Русланович</t>
  </si>
  <si>
    <t>33</t>
  </si>
  <si>
    <t>Ниткина</t>
  </si>
  <si>
    <t>София</t>
  </si>
  <si>
    <t>45</t>
  </si>
  <si>
    <t>Мусихина</t>
  </si>
  <si>
    <t>Валентина</t>
  </si>
  <si>
    <t>Лаврентьев</t>
  </si>
  <si>
    <t>Павел</t>
  </si>
  <si>
    <t>Олегович</t>
  </si>
  <si>
    <t>Лопушенко</t>
  </si>
  <si>
    <t>Виктор</t>
  </si>
  <si>
    <t>Леонидович</t>
  </si>
  <si>
    <t>Чурилов</t>
  </si>
  <si>
    <t>Константин</t>
  </si>
  <si>
    <t>Александрович</t>
  </si>
  <si>
    <t>Кобякова</t>
  </si>
  <si>
    <t>Мария</t>
  </si>
  <si>
    <t>Павловна</t>
  </si>
  <si>
    <t>Волошанин</t>
  </si>
  <si>
    <t>Петрович</t>
  </si>
  <si>
    <t>26</t>
  </si>
  <si>
    <t>16</t>
  </si>
  <si>
    <t>Итоговые результаты школьного этапа всероссийской олимпиады школьников по обществознанию</t>
  </si>
  <si>
    <t>Климова</t>
  </si>
  <si>
    <t>Карина</t>
  </si>
  <si>
    <t>Батищева</t>
  </si>
  <si>
    <t>Дарья</t>
  </si>
  <si>
    <t>Миненко</t>
  </si>
  <si>
    <t>Степан</t>
  </si>
  <si>
    <t>Чечкина</t>
  </si>
  <si>
    <t>Анастасия</t>
  </si>
  <si>
    <t>Арефьева</t>
  </si>
  <si>
    <t>Ильилична</t>
  </si>
  <si>
    <t>Леонидовна</t>
  </si>
  <si>
    <t>38</t>
  </si>
  <si>
    <t>Матчишина</t>
  </si>
  <si>
    <t>Алина</t>
  </si>
  <si>
    <t>Владимировна</t>
  </si>
  <si>
    <t>Митюгин</t>
  </si>
  <si>
    <t>Казазаев</t>
  </si>
  <si>
    <t>Семен</t>
  </si>
  <si>
    <t>Игоревич</t>
  </si>
  <si>
    <t>Зайнулин</t>
  </si>
  <si>
    <t>Максим</t>
  </si>
  <si>
    <t>Сытик</t>
  </si>
  <si>
    <t xml:space="preserve">Юлия </t>
  </si>
  <si>
    <t>Васильев</t>
  </si>
  <si>
    <t>Илья</t>
  </si>
  <si>
    <t>Павлович</t>
  </si>
  <si>
    <t>Саламова</t>
  </si>
  <si>
    <t>Андреевна</t>
  </si>
  <si>
    <t>Артемова</t>
  </si>
  <si>
    <t>Федоровна</t>
  </si>
  <si>
    <t>Панина</t>
  </si>
  <si>
    <t>Инесса</t>
  </si>
  <si>
    <t>Никель</t>
  </si>
  <si>
    <t>Шелухин</t>
  </si>
  <si>
    <t>Сергей</t>
  </si>
  <si>
    <t>Владимирович</t>
  </si>
  <si>
    <t>Глаголев</t>
  </si>
  <si>
    <t>Артур</t>
  </si>
  <si>
    <t>Исаев</t>
  </si>
  <si>
    <t>Руслан</t>
  </si>
  <si>
    <t>Андреевич</t>
  </si>
  <si>
    <t>Сотникова</t>
  </si>
  <si>
    <t>Надежда</t>
  </si>
  <si>
    <t>Евгеньевна</t>
  </si>
  <si>
    <t>Фролова</t>
  </si>
  <si>
    <t>Владиславовна</t>
  </si>
  <si>
    <t xml:space="preserve">Чечкин </t>
  </si>
  <si>
    <t>Евгений</t>
  </si>
  <si>
    <t>Дмитриевич</t>
  </si>
  <si>
    <t>Федосеев</t>
  </si>
  <si>
    <t>Артем</t>
  </si>
  <si>
    <t>Михайлович</t>
  </si>
  <si>
    <t>Фомичев</t>
  </si>
  <si>
    <t>Данила</t>
  </si>
  <si>
    <t>Федорова</t>
  </si>
  <si>
    <t>Вероника</t>
  </si>
  <si>
    <t>Алексеевна</t>
  </si>
  <si>
    <t>14</t>
  </si>
  <si>
    <t>27</t>
  </si>
  <si>
    <t>41</t>
  </si>
  <si>
    <t>29</t>
  </si>
  <si>
    <t>31</t>
  </si>
  <si>
    <t>42</t>
  </si>
  <si>
    <t>44</t>
  </si>
  <si>
    <t>48</t>
  </si>
  <si>
    <t>Васильева</t>
  </si>
  <si>
    <t>Юлия</t>
  </si>
  <si>
    <t>Николаевна</t>
  </si>
  <si>
    <t>Зенькова</t>
  </si>
  <si>
    <t>Виктория</t>
  </si>
  <si>
    <t>Топильский</t>
  </si>
  <si>
    <t>Алексеевич</t>
  </si>
  <si>
    <t>Захватаева</t>
  </si>
  <si>
    <t>Филиппов</t>
  </si>
  <si>
    <t>Владиславович</t>
  </si>
  <si>
    <t>Пульман</t>
  </si>
  <si>
    <t>Рыжиков</t>
  </si>
  <si>
    <t>Антон</t>
  </si>
  <si>
    <t>Максимович</t>
  </si>
  <si>
    <t>Олейник</t>
  </si>
  <si>
    <t>Черкашина</t>
  </si>
  <si>
    <t>Шульгина</t>
  </si>
  <si>
    <t>Ангелина</t>
  </si>
  <si>
    <t>Витальевна</t>
  </si>
  <si>
    <t>Дробушевский</t>
  </si>
  <si>
    <t>Викторович</t>
  </si>
  <si>
    <t>Федореев</t>
  </si>
  <si>
    <t>Роман</t>
  </si>
  <si>
    <t>Селиверстова</t>
  </si>
  <si>
    <t>Оксана</t>
  </si>
  <si>
    <t>Прозорова</t>
  </si>
  <si>
    <t>Полина</t>
  </si>
  <si>
    <t>Артемовна</t>
  </si>
  <si>
    <t>Тимошенко</t>
  </si>
  <si>
    <t>Наталья</t>
  </si>
  <si>
    <t>Алексеевеа</t>
  </si>
  <si>
    <t>Масленникова</t>
  </si>
  <si>
    <t>Татьяна</t>
  </si>
  <si>
    <t>Глазкова</t>
  </si>
  <si>
    <t>Евдокия</t>
  </si>
  <si>
    <t>23</t>
  </si>
  <si>
    <t>18</t>
  </si>
  <si>
    <t>22</t>
  </si>
  <si>
    <t>13</t>
  </si>
  <si>
    <t>Афанасьева</t>
  </si>
  <si>
    <t>Скобелев</t>
  </si>
  <si>
    <t>Ломакин</t>
  </si>
  <si>
    <t>Даниил</t>
  </si>
  <si>
    <t>Гагаркина</t>
  </si>
  <si>
    <t>Колосовский</t>
  </si>
  <si>
    <t>Ланько</t>
  </si>
  <si>
    <t>Волкова</t>
  </si>
  <si>
    <t>Билокрыла</t>
  </si>
  <si>
    <t>Тухтабаева</t>
  </si>
  <si>
    <t>Мафротой</t>
  </si>
  <si>
    <t>Мирзахоловна</t>
  </si>
  <si>
    <t>Селиванов</t>
  </si>
  <si>
    <t>Александр</t>
  </si>
  <si>
    <t>Константинович</t>
  </si>
  <si>
    <t>Максакова</t>
  </si>
  <si>
    <t>Алена</t>
  </si>
  <si>
    <t>Игоревна</t>
  </si>
  <si>
    <t>Савчук</t>
  </si>
  <si>
    <t>Константиновна</t>
  </si>
  <si>
    <t>Добрынина</t>
  </si>
  <si>
    <t>Диана</t>
  </si>
  <si>
    <t>Решетов</t>
  </si>
  <si>
    <t>Зуева</t>
  </si>
  <si>
    <t>Алехин</t>
  </si>
  <si>
    <t>Никита</t>
  </si>
  <si>
    <t>43</t>
  </si>
  <si>
    <t>68</t>
  </si>
  <si>
    <t>62</t>
  </si>
  <si>
    <t>61</t>
  </si>
  <si>
    <t>63</t>
  </si>
  <si>
    <t>Итоговые результаты школьного этапа всероссийской олимпиады школьников по обествознанию</t>
  </si>
  <si>
    <t xml:space="preserve">Итоговые результаты школьного этапа всероссийской олимпиады школьников по обществознанию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</si>
</sst>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A2" sqref="A2:K3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9.88671875" style="14" customWidth="1"/>
    <col min="7" max="7" width="9.6640625" style="15" customWidth="1"/>
    <col min="8" max="8" width="9.6640625" style="16" customWidth="1"/>
    <col min="9" max="9" width="11.5546875" style="15" customWidth="1"/>
    <col min="10" max="10" width="9.6640625" style="16" customWidth="1"/>
    <col min="11" max="11" width="11.6640625" style="17" customWidth="1"/>
    <col min="12" max="13" width="28.886718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5"/>
      <c r="H1" s="16"/>
      <c r="I1" s="41"/>
      <c r="J1" s="41"/>
      <c r="K1" s="41" t="s">
        <v>106</v>
      </c>
    </row>
    <row r="2" spans="1:13" s="10" customFormat="1" ht="16.5" customHeight="1" x14ac:dyDescent="0.25">
      <c r="A2" s="49" t="s">
        <v>321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10" customFormat="1" ht="16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113</v>
      </c>
      <c r="C7" s="42" t="s">
        <v>114</v>
      </c>
      <c r="D7" s="23" t="s">
        <v>115</v>
      </c>
      <c r="E7" s="18" t="s">
        <v>10</v>
      </c>
      <c r="F7" s="23" t="s">
        <v>13</v>
      </c>
      <c r="G7" s="23" t="s">
        <v>116</v>
      </c>
      <c r="H7" s="26"/>
      <c r="I7" s="30">
        <f t="shared" ref="I7:I70" si="0">G7+H7</f>
        <v>30</v>
      </c>
      <c r="J7" s="26">
        <v>100</v>
      </c>
      <c r="K7" s="48">
        <f t="shared" ref="K7:K70" si="1">I7/J7</f>
        <v>0.3</v>
      </c>
      <c r="L7" s="23" t="s">
        <v>117</v>
      </c>
      <c r="M7" s="23"/>
    </row>
    <row r="8" spans="1:13" s="35" customFormat="1" ht="17.25" customHeight="1" x14ac:dyDescent="0.3">
      <c r="A8" s="20"/>
      <c r="B8" s="27" t="s">
        <v>118</v>
      </c>
      <c r="C8" s="28" t="s">
        <v>119</v>
      </c>
      <c r="D8" s="28" t="s">
        <v>120</v>
      </c>
      <c r="E8" s="18" t="s">
        <v>9</v>
      </c>
      <c r="F8" s="23" t="s">
        <v>5</v>
      </c>
      <c r="G8" s="23" t="s">
        <v>121</v>
      </c>
      <c r="H8" s="26"/>
      <c r="I8" s="30">
        <f t="shared" si="0"/>
        <v>56</v>
      </c>
      <c r="J8" s="26">
        <v>100</v>
      </c>
      <c r="K8" s="48">
        <f t="shared" si="1"/>
        <v>0.56000000000000005</v>
      </c>
      <c r="L8" s="23" t="s">
        <v>117</v>
      </c>
      <c r="M8" s="23"/>
    </row>
    <row r="9" spans="1:13" s="35" customFormat="1" ht="17.25" customHeight="1" x14ac:dyDescent="0.3">
      <c r="A9" s="20"/>
      <c r="B9" s="26" t="s">
        <v>122</v>
      </c>
      <c r="C9" s="26" t="s">
        <v>123</v>
      </c>
      <c r="D9" s="26" t="s">
        <v>124</v>
      </c>
      <c r="E9" s="18" t="s">
        <v>10</v>
      </c>
      <c r="F9" s="23" t="s">
        <v>6</v>
      </c>
      <c r="G9" s="23" t="s">
        <v>125</v>
      </c>
      <c r="H9" s="26"/>
      <c r="I9" s="30">
        <f t="shared" si="0"/>
        <v>40</v>
      </c>
      <c r="J9" s="26">
        <v>100</v>
      </c>
      <c r="K9" s="48">
        <f t="shared" si="1"/>
        <v>0.4</v>
      </c>
      <c r="L9" s="23" t="s">
        <v>117</v>
      </c>
      <c r="M9" s="23"/>
    </row>
    <row r="10" spans="1:13" s="35" customFormat="1" ht="17.25" customHeight="1" x14ac:dyDescent="0.3">
      <c r="A10" s="20"/>
      <c r="B10" s="21" t="s">
        <v>126</v>
      </c>
      <c r="C10" s="21" t="s">
        <v>127</v>
      </c>
      <c r="D10" s="21" t="s">
        <v>128</v>
      </c>
      <c r="E10" s="18" t="s">
        <v>10</v>
      </c>
      <c r="F10" s="23" t="s">
        <v>13</v>
      </c>
      <c r="G10" s="23" t="s">
        <v>129</v>
      </c>
      <c r="H10" s="26"/>
      <c r="I10" s="30">
        <f t="shared" si="0"/>
        <v>39</v>
      </c>
      <c r="J10" s="26">
        <v>100</v>
      </c>
      <c r="K10" s="48">
        <f t="shared" si="1"/>
        <v>0.39</v>
      </c>
      <c r="L10" s="23" t="s">
        <v>117</v>
      </c>
      <c r="M10" s="23"/>
    </row>
    <row r="11" spans="1:13" s="35" customFormat="1" ht="17.25" customHeight="1" x14ac:dyDescent="0.3">
      <c r="A11" s="20"/>
      <c r="B11" s="21" t="s">
        <v>130</v>
      </c>
      <c r="C11" s="21" t="s">
        <v>131</v>
      </c>
      <c r="D11" s="21" t="s">
        <v>132</v>
      </c>
      <c r="E11" s="18" t="s">
        <v>9</v>
      </c>
      <c r="F11" s="23" t="s">
        <v>13</v>
      </c>
      <c r="G11" s="23" t="s">
        <v>133</v>
      </c>
      <c r="H11" s="26"/>
      <c r="I11" s="30">
        <f t="shared" si="0"/>
        <v>35</v>
      </c>
      <c r="J11" s="26">
        <v>100</v>
      </c>
      <c r="K11" s="48">
        <f t="shared" si="1"/>
        <v>0.35</v>
      </c>
      <c r="L11" s="23" t="s">
        <v>117</v>
      </c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7"/>
      <c r="H74" s="38"/>
      <c r="I74" s="37"/>
      <c r="J74" s="38"/>
      <c r="K74" s="39"/>
    </row>
    <row r="75" spans="1:13" s="35" customFormat="1" ht="17.25" customHeight="1" x14ac:dyDescent="0.3">
      <c r="B75" s="36"/>
      <c r="C75" s="36"/>
      <c r="D75" s="36"/>
      <c r="E75" s="36"/>
      <c r="F75" s="36"/>
      <c r="G75" s="37"/>
      <c r="H75" s="38"/>
      <c r="I75" s="37"/>
      <c r="J75" s="38"/>
      <c r="K75" s="39"/>
    </row>
    <row r="76" spans="1:13" s="35" customFormat="1" ht="15.6" x14ac:dyDescent="0.3">
      <c r="B76" s="36"/>
      <c r="C76" s="36"/>
      <c r="D76" s="36"/>
      <c r="E76" s="36"/>
      <c r="F76" s="36"/>
      <c r="G76" s="37"/>
      <c r="H76" s="38"/>
      <c r="I76" s="37"/>
      <c r="J76" s="38"/>
      <c r="K76" s="39"/>
    </row>
  </sheetData>
  <sheetProtection formatCells="0" formatColumns="0" formatRows="0" sort="0"/>
  <autoFilter ref="B6:K35"/>
  <mergeCells count="1">
    <mergeCell ref="A2:K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A2" sqref="A2:L3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3" width="9.1093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107</v>
      </c>
    </row>
    <row r="2" spans="1:13" s="10" customFormat="1" ht="16.5" customHeight="1" x14ac:dyDescent="0.25">
      <c r="A2" s="49" t="s">
        <v>184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157</v>
      </c>
      <c r="C7" s="42" t="s">
        <v>147</v>
      </c>
      <c r="D7" s="23" t="s">
        <v>158</v>
      </c>
      <c r="E7" s="18" t="s">
        <v>10</v>
      </c>
      <c r="F7" s="23" t="s">
        <v>13</v>
      </c>
      <c r="G7" s="23" t="s">
        <v>125</v>
      </c>
      <c r="H7" s="26"/>
      <c r="I7" s="30">
        <f t="shared" ref="I7:I70" si="0">G7+H7</f>
        <v>40</v>
      </c>
      <c r="J7" s="26">
        <v>100</v>
      </c>
      <c r="K7" s="48">
        <f t="shared" ref="K7:K70" si="1">I7/J7</f>
        <v>0.4</v>
      </c>
      <c r="L7" s="23" t="s">
        <v>117</v>
      </c>
      <c r="M7" s="23"/>
    </row>
    <row r="8" spans="1:13" s="35" customFormat="1" ht="17.25" customHeight="1" x14ac:dyDescent="0.3">
      <c r="A8" s="20"/>
      <c r="B8" s="27" t="s">
        <v>159</v>
      </c>
      <c r="C8" s="28" t="s">
        <v>160</v>
      </c>
      <c r="D8" s="28" t="s">
        <v>161</v>
      </c>
      <c r="E8" s="18" t="s">
        <v>9</v>
      </c>
      <c r="F8" s="23" t="s">
        <v>13</v>
      </c>
      <c r="G8" s="23" t="s">
        <v>162</v>
      </c>
      <c r="H8" s="26"/>
      <c r="I8" s="30">
        <f t="shared" si="0"/>
        <v>33</v>
      </c>
      <c r="J8" s="26">
        <v>100</v>
      </c>
      <c r="K8" s="48">
        <f t="shared" si="1"/>
        <v>0.33</v>
      </c>
      <c r="L8" s="23" t="s">
        <v>117</v>
      </c>
      <c r="M8" s="23"/>
    </row>
    <row r="9" spans="1:13" s="35" customFormat="1" ht="17.25" customHeight="1" x14ac:dyDescent="0.3">
      <c r="A9" s="20"/>
      <c r="B9" s="26" t="s">
        <v>163</v>
      </c>
      <c r="C9" s="26" t="s">
        <v>164</v>
      </c>
      <c r="D9" s="26" t="s">
        <v>136</v>
      </c>
      <c r="E9" s="18" t="s">
        <v>10</v>
      </c>
      <c r="F9" s="23" t="s">
        <v>5</v>
      </c>
      <c r="G9" s="23" t="s">
        <v>165</v>
      </c>
      <c r="H9" s="26"/>
      <c r="I9" s="30">
        <f t="shared" si="0"/>
        <v>45</v>
      </c>
      <c r="J9" s="26">
        <v>100</v>
      </c>
      <c r="K9" s="48">
        <f t="shared" si="1"/>
        <v>0.45</v>
      </c>
      <c r="L9" s="23" t="s">
        <v>117</v>
      </c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>
        <f t="shared" si="0"/>
        <v>0</v>
      </c>
      <c r="J10" s="26"/>
      <c r="K10" s="48" t="e">
        <f t="shared" si="1"/>
        <v>#DIV/0!</v>
      </c>
      <c r="L10" s="22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8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phoneticPr fontId="18" type="noConversion"/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3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90" zoomScaleNormal="90" workbookViewId="0">
      <pane ySplit="6" topLeftCell="A7" activePane="bottomLeft" state="frozen"/>
      <selection pane="bottomLeft" activeCell="A2" sqref="A2:L3"/>
    </sheetView>
  </sheetViews>
  <sheetFormatPr defaultColWidth="9.109375" defaultRowHeight="13.2" x14ac:dyDescent="0.25"/>
  <cols>
    <col min="1" max="1" width="7.10937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1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108</v>
      </c>
    </row>
    <row r="2" spans="1:13" s="10" customFormat="1" ht="16.5" customHeight="1" x14ac:dyDescent="0.25">
      <c r="A2" s="49" t="s">
        <v>320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134</v>
      </c>
      <c r="C7" s="42" t="s">
        <v>135</v>
      </c>
      <c r="D7" s="23" t="s">
        <v>136</v>
      </c>
      <c r="E7" s="18" t="s">
        <v>10</v>
      </c>
      <c r="F7" s="23" t="s">
        <v>13</v>
      </c>
      <c r="G7" s="23" t="s">
        <v>137</v>
      </c>
      <c r="H7" s="26"/>
      <c r="I7" s="30">
        <f t="shared" ref="I7:I70" si="0">G7+H7</f>
        <v>19</v>
      </c>
      <c r="J7" s="26">
        <v>100</v>
      </c>
      <c r="K7" s="48">
        <f t="shared" ref="K7:K70" si="1">I7/J7</f>
        <v>0.19</v>
      </c>
      <c r="L7" s="23" t="s">
        <v>138</v>
      </c>
      <c r="M7" s="23"/>
    </row>
    <row r="8" spans="1:13" s="35" customFormat="1" ht="17.25" customHeight="1" x14ac:dyDescent="0.3">
      <c r="A8" s="20"/>
      <c r="B8" s="27" t="s">
        <v>139</v>
      </c>
      <c r="C8" s="28" t="s">
        <v>140</v>
      </c>
      <c r="D8" s="28" t="s">
        <v>141</v>
      </c>
      <c r="E8" s="18" t="s">
        <v>9</v>
      </c>
      <c r="F8" s="23" t="s">
        <v>13</v>
      </c>
      <c r="G8" s="23" t="s">
        <v>142</v>
      </c>
      <c r="H8" s="26"/>
      <c r="I8" s="30">
        <f t="shared" si="0"/>
        <v>11</v>
      </c>
      <c r="J8" s="26">
        <v>100</v>
      </c>
      <c r="K8" s="48">
        <f t="shared" si="1"/>
        <v>0.11</v>
      </c>
      <c r="L8" s="23" t="s">
        <v>138</v>
      </c>
      <c r="M8" s="23"/>
    </row>
    <row r="9" spans="1:13" s="35" customFormat="1" ht="17.25" customHeight="1" x14ac:dyDescent="0.3">
      <c r="A9" s="20"/>
      <c r="B9" s="26" t="s">
        <v>143</v>
      </c>
      <c r="C9" s="26" t="s">
        <v>119</v>
      </c>
      <c r="D9" s="26" t="s">
        <v>144</v>
      </c>
      <c r="E9" s="18" t="s">
        <v>9</v>
      </c>
      <c r="F9" s="23" t="s">
        <v>13</v>
      </c>
      <c r="G9" s="23" t="s">
        <v>145</v>
      </c>
      <c r="H9" s="26"/>
      <c r="I9" s="30">
        <f t="shared" si="0"/>
        <v>15</v>
      </c>
      <c r="J9" s="26">
        <v>100</v>
      </c>
      <c r="K9" s="48">
        <f t="shared" si="1"/>
        <v>0.15</v>
      </c>
      <c r="L9" s="23" t="s">
        <v>138</v>
      </c>
      <c r="M9" s="23"/>
    </row>
    <row r="10" spans="1:13" s="35" customFormat="1" ht="17.25" customHeight="1" x14ac:dyDescent="0.3">
      <c r="A10" s="20"/>
      <c r="B10" s="21" t="s">
        <v>146</v>
      </c>
      <c r="C10" s="21" t="s">
        <v>147</v>
      </c>
      <c r="D10" s="21" t="s">
        <v>148</v>
      </c>
      <c r="E10" s="18" t="s">
        <v>10</v>
      </c>
      <c r="F10" s="23" t="s">
        <v>13</v>
      </c>
      <c r="G10" s="23" t="s">
        <v>149</v>
      </c>
      <c r="H10" s="26"/>
      <c r="I10" s="30">
        <f t="shared" si="0"/>
        <v>24</v>
      </c>
      <c r="J10" s="26">
        <v>100</v>
      </c>
      <c r="K10" s="48">
        <f t="shared" si="1"/>
        <v>0.24</v>
      </c>
      <c r="L10" s="23" t="s">
        <v>138</v>
      </c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>
        <f t="shared" si="0"/>
        <v>0</v>
      </c>
      <c r="J11" s="26"/>
      <c r="K11" s="48" t="e">
        <f t="shared" si="1"/>
        <v>#DIV/0!</v>
      </c>
      <c r="L11" s="22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7" activePane="bottomLeft" state="frozen"/>
      <selection pane="bottomLeft" activeCell="H15" sqref="H15"/>
    </sheetView>
  </sheetViews>
  <sheetFormatPr defaultColWidth="9.109375" defaultRowHeight="13.2" x14ac:dyDescent="0.25"/>
  <cols>
    <col min="1" max="1" width="9.109375" style="13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6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109</v>
      </c>
    </row>
    <row r="2" spans="1:13" s="10" customFormat="1" x14ac:dyDescent="0.25">
      <c r="A2" s="49" t="s">
        <v>184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>
        <v>1</v>
      </c>
      <c r="B7" s="23" t="s">
        <v>185</v>
      </c>
      <c r="C7" s="42" t="s">
        <v>186</v>
      </c>
      <c r="D7" s="23" t="s">
        <v>194</v>
      </c>
      <c r="E7" s="18" t="s">
        <v>10</v>
      </c>
      <c r="F7" s="23" t="s">
        <v>13</v>
      </c>
      <c r="G7" s="23" t="s">
        <v>155</v>
      </c>
      <c r="H7" s="26"/>
      <c r="I7" s="30">
        <f t="shared" ref="I7:I70" si="0">G7+H7</f>
        <v>36</v>
      </c>
      <c r="J7" s="26">
        <v>100</v>
      </c>
      <c r="K7" s="48">
        <f t="shared" ref="K7:K70" si="1">I7/J7</f>
        <v>0.36</v>
      </c>
      <c r="L7" s="23" t="s">
        <v>156</v>
      </c>
      <c r="M7" s="23"/>
    </row>
    <row r="8" spans="1:13" s="35" customFormat="1" ht="17.25" customHeight="1" x14ac:dyDescent="0.3">
      <c r="A8" s="20">
        <v>2</v>
      </c>
      <c r="B8" s="27" t="s">
        <v>187</v>
      </c>
      <c r="C8" s="28" t="s">
        <v>188</v>
      </c>
      <c r="D8" s="28" t="s">
        <v>195</v>
      </c>
      <c r="E8" s="18" t="s">
        <v>10</v>
      </c>
      <c r="F8" s="23" t="s">
        <v>13</v>
      </c>
      <c r="G8" s="23" t="s">
        <v>196</v>
      </c>
      <c r="H8" s="26"/>
      <c r="I8" s="30">
        <f t="shared" si="0"/>
        <v>38</v>
      </c>
      <c r="J8" s="26">
        <v>100</v>
      </c>
      <c r="K8" s="48">
        <f t="shared" si="1"/>
        <v>0.38</v>
      </c>
      <c r="L8" s="23" t="s">
        <v>156</v>
      </c>
      <c r="M8" s="23"/>
    </row>
    <row r="9" spans="1:13" s="35" customFormat="1" ht="17.25" customHeight="1" x14ac:dyDescent="0.3">
      <c r="A9" s="20">
        <v>3</v>
      </c>
      <c r="B9" s="26" t="s">
        <v>189</v>
      </c>
      <c r="C9" s="26" t="s">
        <v>190</v>
      </c>
      <c r="D9" s="26" t="s">
        <v>120</v>
      </c>
      <c r="E9" s="18" t="s">
        <v>9</v>
      </c>
      <c r="F9" s="23" t="s">
        <v>6</v>
      </c>
      <c r="G9" s="23" t="s">
        <v>317</v>
      </c>
      <c r="H9" s="26"/>
      <c r="I9" s="30">
        <f t="shared" si="0"/>
        <v>62</v>
      </c>
      <c r="J9" s="26">
        <v>100</v>
      </c>
      <c r="K9" s="48">
        <f t="shared" si="1"/>
        <v>0.62</v>
      </c>
      <c r="L9" s="23" t="s">
        <v>156</v>
      </c>
      <c r="M9" s="23"/>
    </row>
    <row r="10" spans="1:13" s="35" customFormat="1" ht="17.25" customHeight="1" x14ac:dyDescent="0.3">
      <c r="A10" s="20">
        <v>4</v>
      </c>
      <c r="B10" s="21" t="s">
        <v>191</v>
      </c>
      <c r="C10" s="21" t="s">
        <v>192</v>
      </c>
      <c r="D10" s="21" t="s">
        <v>154</v>
      </c>
      <c r="E10" s="18" t="s">
        <v>10</v>
      </c>
      <c r="F10" s="23" t="s">
        <v>13</v>
      </c>
      <c r="G10" s="23" t="s">
        <v>155</v>
      </c>
      <c r="H10" s="26"/>
      <c r="I10" s="30">
        <f t="shared" si="0"/>
        <v>36</v>
      </c>
      <c r="J10" s="26">
        <v>100</v>
      </c>
      <c r="K10" s="48">
        <f t="shared" si="1"/>
        <v>0.36</v>
      </c>
      <c r="L10" s="23" t="s">
        <v>156</v>
      </c>
      <c r="M10" s="23"/>
    </row>
    <row r="11" spans="1:13" s="35" customFormat="1" ht="17.25" customHeight="1" x14ac:dyDescent="0.3">
      <c r="A11" s="20">
        <v>5</v>
      </c>
      <c r="B11" s="21" t="s">
        <v>193</v>
      </c>
      <c r="C11" s="21" t="s">
        <v>150</v>
      </c>
      <c r="D11" s="21" t="s">
        <v>151</v>
      </c>
      <c r="E11" s="18" t="s">
        <v>10</v>
      </c>
      <c r="F11" s="23" t="s">
        <v>5</v>
      </c>
      <c r="G11" s="23" t="s">
        <v>316</v>
      </c>
      <c r="H11" s="26"/>
      <c r="I11" s="30">
        <f t="shared" si="0"/>
        <v>68</v>
      </c>
      <c r="J11" s="26">
        <v>100</v>
      </c>
      <c r="K11" s="48">
        <f t="shared" si="1"/>
        <v>0.68</v>
      </c>
      <c r="L11" s="23" t="s">
        <v>156</v>
      </c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>
        <f t="shared" si="0"/>
        <v>0</v>
      </c>
      <c r="J12" s="26"/>
      <c r="K12" s="48" t="e">
        <f t="shared" si="1"/>
        <v>#DIV/0!</v>
      </c>
      <c r="L12" s="22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>
        <f t="shared" si="0"/>
        <v>0</v>
      </c>
      <c r="J13" s="26"/>
      <c r="K13" s="48" t="e">
        <f t="shared" si="1"/>
        <v>#DIV/0!</v>
      </c>
      <c r="L13" s="22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2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>G74+H74</f>
        <v>0</v>
      </c>
      <c r="J74" s="26"/>
      <c r="K74" s="34" t="e">
        <f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19" activePane="bottomLeft" state="frozen"/>
      <selection pane="bottomLeft" activeCell="F22" sqref="F22"/>
    </sheetView>
  </sheetViews>
  <sheetFormatPr defaultColWidth="9.109375" defaultRowHeight="13.2" x14ac:dyDescent="0.25"/>
  <cols>
    <col min="1" max="1" width="4.332031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110</v>
      </c>
    </row>
    <row r="2" spans="1:13" s="10" customFormat="1" ht="16.5" customHeight="1" x14ac:dyDescent="0.25">
      <c r="A2" s="49" t="s">
        <v>184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>
        <v>1</v>
      </c>
      <c r="B7" s="23" t="s">
        <v>166</v>
      </c>
      <c r="C7" s="42" t="s">
        <v>167</v>
      </c>
      <c r="D7" s="23" t="s">
        <v>136</v>
      </c>
      <c r="E7" s="18" t="s">
        <v>10</v>
      </c>
      <c r="F7" s="23" t="s">
        <v>13</v>
      </c>
      <c r="G7" s="23" t="s">
        <v>247</v>
      </c>
      <c r="H7" s="26"/>
      <c r="I7" s="30">
        <f t="shared" ref="I7:I70" si="0">G7+H7</f>
        <v>42</v>
      </c>
      <c r="J7" s="26">
        <v>100</v>
      </c>
      <c r="K7" s="48">
        <f t="shared" ref="K7:K70" si="1">I7/J7</f>
        <v>0.42</v>
      </c>
      <c r="L7" s="23" t="s">
        <v>138</v>
      </c>
      <c r="M7" s="23"/>
    </row>
    <row r="8" spans="1:13" s="35" customFormat="1" ht="17.25" customHeight="1" x14ac:dyDescent="0.3">
      <c r="A8" s="20">
        <v>2</v>
      </c>
      <c r="B8" s="27" t="s">
        <v>197</v>
      </c>
      <c r="C8" s="28" t="s">
        <v>198</v>
      </c>
      <c r="D8" s="28" t="s">
        <v>199</v>
      </c>
      <c r="E8" s="18" t="s">
        <v>10</v>
      </c>
      <c r="F8" s="23" t="s">
        <v>6</v>
      </c>
      <c r="G8" s="23" t="s">
        <v>317</v>
      </c>
      <c r="H8" s="26"/>
      <c r="I8" s="30">
        <f t="shared" si="0"/>
        <v>62</v>
      </c>
      <c r="J8" s="26">
        <v>100</v>
      </c>
      <c r="K8" s="48">
        <f t="shared" si="1"/>
        <v>0.62</v>
      </c>
      <c r="L8" s="23" t="s">
        <v>138</v>
      </c>
      <c r="M8" s="23"/>
    </row>
    <row r="9" spans="1:13" s="35" customFormat="1" ht="17.25" customHeight="1" x14ac:dyDescent="0.3">
      <c r="A9" s="20">
        <v>3</v>
      </c>
      <c r="B9" s="26" t="s">
        <v>200</v>
      </c>
      <c r="C9" s="26" t="s">
        <v>131</v>
      </c>
      <c r="D9" s="26" t="s">
        <v>120</v>
      </c>
      <c r="E9" s="18" t="s">
        <v>9</v>
      </c>
      <c r="F9" s="23" t="s">
        <v>13</v>
      </c>
      <c r="G9" s="23" t="s">
        <v>242</v>
      </c>
      <c r="H9" s="26"/>
      <c r="I9" s="30">
        <f t="shared" si="0"/>
        <v>14</v>
      </c>
      <c r="J9" s="26">
        <v>100</v>
      </c>
      <c r="K9" s="48">
        <f t="shared" si="1"/>
        <v>0.14000000000000001</v>
      </c>
      <c r="L9" s="23" t="s">
        <v>138</v>
      </c>
      <c r="M9" s="23"/>
    </row>
    <row r="10" spans="1:13" s="35" customFormat="1" ht="17.25" customHeight="1" x14ac:dyDescent="0.3">
      <c r="A10" s="20">
        <v>4</v>
      </c>
      <c r="B10" s="21" t="s">
        <v>201</v>
      </c>
      <c r="C10" s="21" t="s">
        <v>202</v>
      </c>
      <c r="D10" s="21" t="s">
        <v>203</v>
      </c>
      <c r="E10" s="18" t="s">
        <v>9</v>
      </c>
      <c r="F10" s="23" t="s">
        <v>13</v>
      </c>
      <c r="G10" s="23" t="s">
        <v>137</v>
      </c>
      <c r="H10" s="26"/>
      <c r="I10" s="30">
        <f t="shared" si="0"/>
        <v>19</v>
      </c>
      <c r="J10" s="26">
        <v>100</v>
      </c>
      <c r="K10" s="48">
        <f t="shared" si="1"/>
        <v>0.19</v>
      </c>
      <c r="L10" s="23" t="s">
        <v>138</v>
      </c>
      <c r="M10" s="23"/>
    </row>
    <row r="11" spans="1:13" s="35" customFormat="1" ht="17.25" customHeight="1" x14ac:dyDescent="0.3">
      <c r="A11" s="20">
        <v>5</v>
      </c>
      <c r="B11" s="21" t="s">
        <v>204</v>
      </c>
      <c r="C11" s="21" t="s">
        <v>205</v>
      </c>
      <c r="D11" s="21" t="s">
        <v>203</v>
      </c>
      <c r="E11" s="18" t="s">
        <v>9</v>
      </c>
      <c r="F11" s="23" t="s">
        <v>13</v>
      </c>
      <c r="G11" s="23" t="s">
        <v>243</v>
      </c>
      <c r="H11" s="26"/>
      <c r="I11" s="30">
        <f t="shared" si="0"/>
        <v>27</v>
      </c>
      <c r="J11" s="26">
        <v>100</v>
      </c>
      <c r="K11" s="48">
        <f t="shared" si="1"/>
        <v>0.27</v>
      </c>
      <c r="L11" s="23" t="s">
        <v>138</v>
      </c>
      <c r="M11" s="23"/>
    </row>
    <row r="12" spans="1:13" s="35" customFormat="1" ht="17.25" customHeight="1" x14ac:dyDescent="0.3">
      <c r="A12" s="20">
        <v>6</v>
      </c>
      <c r="B12" s="21" t="s">
        <v>206</v>
      </c>
      <c r="C12" s="21" t="s">
        <v>207</v>
      </c>
      <c r="D12" s="21" t="s">
        <v>176</v>
      </c>
      <c r="E12" s="18" t="s">
        <v>10</v>
      </c>
      <c r="F12" s="23" t="s">
        <v>13</v>
      </c>
      <c r="G12" s="23" t="s">
        <v>155</v>
      </c>
      <c r="H12" s="26"/>
      <c r="I12" s="30">
        <f t="shared" si="0"/>
        <v>36</v>
      </c>
      <c r="J12" s="26">
        <v>100</v>
      </c>
      <c r="K12" s="48">
        <f t="shared" si="1"/>
        <v>0.36</v>
      </c>
      <c r="L12" s="23" t="s">
        <v>138</v>
      </c>
      <c r="M12" s="23"/>
    </row>
    <row r="13" spans="1:13" s="35" customFormat="1" ht="17.25" customHeight="1" x14ac:dyDescent="0.3">
      <c r="A13" s="20">
        <v>7</v>
      </c>
      <c r="B13" s="27" t="s">
        <v>208</v>
      </c>
      <c r="C13" s="28" t="s">
        <v>209</v>
      </c>
      <c r="D13" s="28" t="s">
        <v>210</v>
      </c>
      <c r="E13" s="18" t="s">
        <v>9</v>
      </c>
      <c r="F13" s="23" t="s">
        <v>13</v>
      </c>
      <c r="G13" s="23" t="s">
        <v>244</v>
      </c>
      <c r="H13" s="26"/>
      <c r="I13" s="30">
        <f t="shared" si="0"/>
        <v>41</v>
      </c>
      <c r="J13" s="26">
        <v>100</v>
      </c>
      <c r="K13" s="48">
        <f t="shared" si="1"/>
        <v>0.41</v>
      </c>
      <c r="L13" s="23" t="s">
        <v>138</v>
      </c>
      <c r="M13" s="23"/>
    </row>
    <row r="14" spans="1:13" s="35" customFormat="1" ht="17.25" customHeight="1" x14ac:dyDescent="0.3">
      <c r="A14" s="20">
        <v>8</v>
      </c>
      <c r="B14" s="21" t="s">
        <v>211</v>
      </c>
      <c r="C14" s="21" t="s">
        <v>188</v>
      </c>
      <c r="D14" s="21" t="s">
        <v>212</v>
      </c>
      <c r="E14" s="18" t="s">
        <v>10</v>
      </c>
      <c r="F14" s="23" t="s">
        <v>13</v>
      </c>
      <c r="G14" s="23" t="s">
        <v>162</v>
      </c>
      <c r="H14" s="26"/>
      <c r="I14" s="30">
        <f t="shared" si="0"/>
        <v>33</v>
      </c>
      <c r="J14" s="26">
        <v>100</v>
      </c>
      <c r="K14" s="48">
        <f t="shared" si="1"/>
        <v>0.33</v>
      </c>
      <c r="L14" s="23" t="s">
        <v>138</v>
      </c>
      <c r="M14" s="23"/>
    </row>
    <row r="15" spans="1:13" s="35" customFormat="1" ht="17.25" customHeight="1" x14ac:dyDescent="0.3">
      <c r="A15" s="20">
        <v>9</v>
      </c>
      <c r="B15" s="21" t="s">
        <v>213</v>
      </c>
      <c r="C15" s="21" t="s">
        <v>188</v>
      </c>
      <c r="D15" s="21" t="s">
        <v>214</v>
      </c>
      <c r="E15" s="18" t="s">
        <v>10</v>
      </c>
      <c r="F15" s="23" t="s">
        <v>13</v>
      </c>
      <c r="G15" s="23" t="s">
        <v>245</v>
      </c>
      <c r="H15" s="26"/>
      <c r="I15" s="30">
        <f t="shared" si="0"/>
        <v>29</v>
      </c>
      <c r="J15" s="26">
        <v>100</v>
      </c>
      <c r="K15" s="48">
        <f t="shared" si="1"/>
        <v>0.28999999999999998</v>
      </c>
      <c r="L15" s="23" t="s">
        <v>138</v>
      </c>
      <c r="M15" s="23"/>
    </row>
    <row r="16" spans="1:13" s="35" customFormat="1" ht="17.25" customHeight="1" x14ac:dyDescent="0.3">
      <c r="A16" s="20">
        <v>10</v>
      </c>
      <c r="B16" s="21" t="s">
        <v>215</v>
      </c>
      <c r="C16" s="21" t="s">
        <v>216</v>
      </c>
      <c r="D16" s="21" t="s">
        <v>199</v>
      </c>
      <c r="E16" s="18" t="s">
        <v>10</v>
      </c>
      <c r="F16" s="23" t="s">
        <v>13</v>
      </c>
      <c r="G16" s="23" t="s">
        <v>243</v>
      </c>
      <c r="H16" s="26"/>
      <c r="I16" s="30">
        <f t="shared" si="0"/>
        <v>27</v>
      </c>
      <c r="J16" s="26">
        <v>100</v>
      </c>
      <c r="K16" s="48">
        <f t="shared" si="1"/>
        <v>0.27</v>
      </c>
      <c r="L16" s="23" t="s">
        <v>138</v>
      </c>
      <c r="M16" s="23"/>
    </row>
    <row r="17" spans="1:13" s="35" customFormat="1" ht="17.25" customHeight="1" x14ac:dyDescent="0.3">
      <c r="A17" s="20">
        <v>11</v>
      </c>
      <c r="B17" s="21" t="s">
        <v>217</v>
      </c>
      <c r="C17" s="21" t="s">
        <v>192</v>
      </c>
      <c r="D17" s="21" t="s">
        <v>151</v>
      </c>
      <c r="E17" s="18" t="s">
        <v>10</v>
      </c>
      <c r="F17" s="23" t="s">
        <v>13</v>
      </c>
      <c r="G17" s="23" t="s">
        <v>165</v>
      </c>
      <c r="H17" s="26"/>
      <c r="I17" s="30">
        <f t="shared" si="0"/>
        <v>45</v>
      </c>
      <c r="J17" s="26">
        <v>100</v>
      </c>
      <c r="K17" s="48">
        <f t="shared" si="1"/>
        <v>0.45</v>
      </c>
      <c r="L17" s="23" t="s">
        <v>138</v>
      </c>
      <c r="M17" s="23"/>
    </row>
    <row r="18" spans="1:13" s="35" customFormat="1" ht="17.25" customHeight="1" x14ac:dyDescent="0.3">
      <c r="A18" s="20">
        <v>12</v>
      </c>
      <c r="B18" s="21" t="s">
        <v>218</v>
      </c>
      <c r="C18" s="21" t="s">
        <v>219</v>
      </c>
      <c r="D18" s="21" t="s">
        <v>220</v>
      </c>
      <c r="E18" s="18" t="s">
        <v>9</v>
      </c>
      <c r="F18" s="23" t="s">
        <v>13</v>
      </c>
      <c r="G18" s="23" t="s">
        <v>155</v>
      </c>
      <c r="H18" s="26"/>
      <c r="I18" s="30">
        <f t="shared" si="0"/>
        <v>36</v>
      </c>
      <c r="J18" s="26">
        <v>100</v>
      </c>
      <c r="K18" s="48">
        <f t="shared" si="1"/>
        <v>0.36</v>
      </c>
      <c r="L18" s="23" t="s">
        <v>138</v>
      </c>
      <c r="M18" s="23"/>
    </row>
    <row r="19" spans="1:13" s="35" customFormat="1" ht="17.25" customHeight="1" x14ac:dyDescent="0.3">
      <c r="A19" s="20">
        <v>13</v>
      </c>
      <c r="B19" s="23" t="s">
        <v>221</v>
      </c>
      <c r="C19" s="23" t="s">
        <v>222</v>
      </c>
      <c r="D19" s="33" t="s">
        <v>120</v>
      </c>
      <c r="E19" s="18" t="s">
        <v>9</v>
      </c>
      <c r="F19" s="23" t="s">
        <v>13</v>
      </c>
      <c r="G19" s="23" t="s">
        <v>246</v>
      </c>
      <c r="H19" s="26"/>
      <c r="I19" s="30">
        <f t="shared" si="0"/>
        <v>31</v>
      </c>
      <c r="J19" s="26">
        <v>100</v>
      </c>
      <c r="K19" s="48">
        <f t="shared" si="1"/>
        <v>0.31</v>
      </c>
      <c r="L19" s="23" t="s">
        <v>138</v>
      </c>
      <c r="M19" s="23"/>
    </row>
    <row r="20" spans="1:13" s="35" customFormat="1" ht="17.25" customHeight="1" x14ac:dyDescent="0.3">
      <c r="A20" s="20">
        <v>14</v>
      </c>
      <c r="B20" s="23" t="s">
        <v>223</v>
      </c>
      <c r="C20" s="23" t="s">
        <v>224</v>
      </c>
      <c r="D20" s="33" t="s">
        <v>225</v>
      </c>
      <c r="E20" s="18" t="s">
        <v>9</v>
      </c>
      <c r="F20" s="23" t="s">
        <v>13</v>
      </c>
      <c r="G20" s="23" t="s">
        <v>246</v>
      </c>
      <c r="H20" s="26"/>
      <c r="I20" s="30">
        <f t="shared" si="0"/>
        <v>31</v>
      </c>
      <c r="J20" s="26">
        <v>100</v>
      </c>
      <c r="K20" s="48">
        <f t="shared" si="1"/>
        <v>0.31</v>
      </c>
      <c r="L20" s="23" t="s">
        <v>138</v>
      </c>
      <c r="M20" s="23"/>
    </row>
    <row r="21" spans="1:13" s="35" customFormat="1" ht="17.25" customHeight="1" x14ac:dyDescent="0.3">
      <c r="A21" s="20">
        <v>15</v>
      </c>
      <c r="B21" s="21" t="s">
        <v>226</v>
      </c>
      <c r="C21" s="21" t="s">
        <v>227</v>
      </c>
      <c r="D21" s="21" t="s">
        <v>228</v>
      </c>
      <c r="E21" s="18" t="s">
        <v>10</v>
      </c>
      <c r="F21" s="23" t="s">
        <v>13</v>
      </c>
      <c r="G21" s="23" t="s">
        <v>129</v>
      </c>
      <c r="H21" s="26"/>
      <c r="I21" s="30">
        <f t="shared" si="0"/>
        <v>39</v>
      </c>
      <c r="J21" s="26">
        <v>100</v>
      </c>
      <c r="K21" s="48">
        <f t="shared" si="1"/>
        <v>0.39</v>
      </c>
      <c r="L21" s="23" t="s">
        <v>138</v>
      </c>
      <c r="M21" s="23"/>
    </row>
    <row r="22" spans="1:13" s="35" customFormat="1" ht="17.25" customHeight="1" x14ac:dyDescent="0.3">
      <c r="A22" s="20">
        <v>16</v>
      </c>
      <c r="B22" s="23" t="s">
        <v>229</v>
      </c>
      <c r="C22" s="33" t="s">
        <v>192</v>
      </c>
      <c r="D22" s="23" t="s">
        <v>230</v>
      </c>
      <c r="E22" s="18" t="s">
        <v>10</v>
      </c>
      <c r="F22" s="23" t="s">
        <v>6</v>
      </c>
      <c r="G22" s="23" t="s">
        <v>165</v>
      </c>
      <c r="H22" s="26"/>
      <c r="I22" s="30">
        <f t="shared" si="0"/>
        <v>45</v>
      </c>
      <c r="J22" s="26">
        <v>100</v>
      </c>
      <c r="K22" s="48">
        <f t="shared" si="1"/>
        <v>0.45</v>
      </c>
      <c r="L22" s="23" t="s">
        <v>138</v>
      </c>
      <c r="M22" s="23"/>
    </row>
    <row r="23" spans="1:13" s="35" customFormat="1" ht="17.25" customHeight="1" x14ac:dyDescent="0.3">
      <c r="A23" s="20">
        <v>17</v>
      </c>
      <c r="B23" s="26" t="s">
        <v>231</v>
      </c>
      <c r="C23" s="26" t="s">
        <v>232</v>
      </c>
      <c r="D23" s="26" t="s">
        <v>233</v>
      </c>
      <c r="E23" s="18" t="s">
        <v>9</v>
      </c>
      <c r="F23" s="23" t="s">
        <v>13</v>
      </c>
      <c r="G23" s="23" t="s">
        <v>247</v>
      </c>
      <c r="H23" s="26"/>
      <c r="I23" s="30">
        <f t="shared" si="0"/>
        <v>42</v>
      </c>
      <c r="J23" s="26">
        <v>100</v>
      </c>
      <c r="K23" s="48">
        <f t="shared" si="1"/>
        <v>0.42</v>
      </c>
      <c r="L23" s="23" t="s">
        <v>138</v>
      </c>
      <c r="M23" s="23"/>
    </row>
    <row r="24" spans="1:13" s="35" customFormat="1" ht="17.25" customHeight="1" x14ac:dyDescent="0.3">
      <c r="A24" s="20">
        <v>18</v>
      </c>
      <c r="B24" s="19" t="s">
        <v>234</v>
      </c>
      <c r="C24" s="23" t="s">
        <v>235</v>
      </c>
      <c r="D24" s="23" t="s">
        <v>236</v>
      </c>
      <c r="E24" s="18" t="s">
        <v>9</v>
      </c>
      <c r="F24" s="23" t="s">
        <v>6</v>
      </c>
      <c r="G24" s="23" t="s">
        <v>248</v>
      </c>
      <c r="H24" s="26"/>
      <c r="I24" s="30">
        <f t="shared" si="0"/>
        <v>44</v>
      </c>
      <c r="J24" s="26">
        <v>100</v>
      </c>
      <c r="K24" s="48">
        <f t="shared" si="1"/>
        <v>0.44</v>
      </c>
      <c r="L24" s="23" t="s">
        <v>138</v>
      </c>
      <c r="M24" s="23"/>
    </row>
    <row r="25" spans="1:13" s="35" customFormat="1" ht="17.25" customHeight="1" x14ac:dyDescent="0.3">
      <c r="A25" s="20">
        <v>19</v>
      </c>
      <c r="B25" s="23" t="s">
        <v>237</v>
      </c>
      <c r="C25" s="23" t="s">
        <v>238</v>
      </c>
      <c r="D25" s="23" t="s">
        <v>120</v>
      </c>
      <c r="E25" s="18" t="s">
        <v>9</v>
      </c>
      <c r="F25" s="23" t="s">
        <v>13</v>
      </c>
      <c r="G25" s="23" t="s">
        <v>155</v>
      </c>
      <c r="H25" s="26"/>
      <c r="I25" s="30">
        <f t="shared" si="0"/>
        <v>36</v>
      </c>
      <c r="J25" s="26">
        <v>100</v>
      </c>
      <c r="K25" s="48">
        <f t="shared" si="1"/>
        <v>0.36</v>
      </c>
      <c r="L25" s="23" t="s">
        <v>138</v>
      </c>
      <c r="M25" s="23"/>
    </row>
    <row r="26" spans="1:13" s="35" customFormat="1" ht="17.25" customHeight="1" x14ac:dyDescent="0.3">
      <c r="A26" s="20">
        <v>20</v>
      </c>
      <c r="B26" s="21" t="s">
        <v>239</v>
      </c>
      <c r="C26" s="21" t="s">
        <v>240</v>
      </c>
      <c r="D26" s="21" t="s">
        <v>241</v>
      </c>
      <c r="E26" s="18" t="s">
        <v>10</v>
      </c>
      <c r="F26" s="23" t="s">
        <v>5</v>
      </c>
      <c r="G26" s="23" t="s">
        <v>316</v>
      </c>
      <c r="H26" s="26"/>
      <c r="I26" s="30">
        <f t="shared" si="0"/>
        <v>68</v>
      </c>
      <c r="J26" s="26">
        <v>100</v>
      </c>
      <c r="K26" s="48">
        <f t="shared" si="1"/>
        <v>0.68</v>
      </c>
      <c r="L26" s="23" t="s">
        <v>138</v>
      </c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>G74+H74</f>
        <v>0</v>
      </c>
      <c r="J74" s="26"/>
      <c r="K74" s="34" t="e">
        <f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zoomScale="90" zoomScaleNormal="90" workbookViewId="0">
      <pane ySplit="6" topLeftCell="A7" activePane="bottomLeft" state="frozen"/>
      <selection pane="bottomLeft" activeCell="H14" sqref="H14"/>
    </sheetView>
  </sheetViews>
  <sheetFormatPr defaultColWidth="9.109375" defaultRowHeight="13.2" x14ac:dyDescent="0.25"/>
  <cols>
    <col min="1" max="1" width="6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0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111</v>
      </c>
    </row>
    <row r="2" spans="1:13" s="10" customFormat="1" ht="16.5" customHeight="1" x14ac:dyDescent="0.25">
      <c r="A2" s="49" t="s">
        <v>184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>
        <v>1</v>
      </c>
      <c r="B7" s="23" t="s">
        <v>168</v>
      </c>
      <c r="C7" s="42" t="s">
        <v>169</v>
      </c>
      <c r="D7" s="23" t="s">
        <v>170</v>
      </c>
      <c r="E7" s="18" t="s">
        <v>9</v>
      </c>
      <c r="F7" s="23" t="s">
        <v>13</v>
      </c>
      <c r="G7" s="23" t="s">
        <v>246</v>
      </c>
      <c r="H7" s="26"/>
      <c r="I7" s="30">
        <f t="shared" ref="I7:I70" si="0">G7+H7</f>
        <v>31</v>
      </c>
      <c r="J7" s="26">
        <v>100</v>
      </c>
      <c r="K7" s="48">
        <f t="shared" ref="K7:K70" si="1">I7/J7</f>
        <v>0.31</v>
      </c>
      <c r="L7" s="23" t="s">
        <v>138</v>
      </c>
      <c r="M7" s="23"/>
    </row>
    <row r="8" spans="1:13" s="35" customFormat="1" ht="17.25" customHeight="1" x14ac:dyDescent="0.3">
      <c r="A8" s="20">
        <v>2</v>
      </c>
      <c r="B8" s="27" t="s">
        <v>171</v>
      </c>
      <c r="C8" s="28" t="s">
        <v>172</v>
      </c>
      <c r="D8" s="28" t="s">
        <v>173</v>
      </c>
      <c r="E8" s="18" t="s">
        <v>9</v>
      </c>
      <c r="F8" s="23" t="s">
        <v>13</v>
      </c>
      <c r="G8" s="23" t="s">
        <v>182</v>
      </c>
      <c r="H8" s="26"/>
      <c r="I8" s="30">
        <f t="shared" si="0"/>
        <v>26</v>
      </c>
      <c r="J8" s="26">
        <v>100</v>
      </c>
      <c r="K8" s="48">
        <f t="shared" si="1"/>
        <v>0.26</v>
      </c>
      <c r="L8" s="23" t="s">
        <v>138</v>
      </c>
      <c r="M8" s="23"/>
    </row>
    <row r="9" spans="1:13" s="35" customFormat="1" ht="17.25" customHeight="1" x14ac:dyDescent="0.3">
      <c r="A9" s="20">
        <v>3</v>
      </c>
      <c r="B9" s="26" t="s">
        <v>174</v>
      </c>
      <c r="C9" s="26" t="s">
        <v>175</v>
      </c>
      <c r="D9" s="26" t="s">
        <v>176</v>
      </c>
      <c r="E9" s="18" t="s">
        <v>9</v>
      </c>
      <c r="F9" s="23" t="s">
        <v>13</v>
      </c>
      <c r="G9" s="23" t="s">
        <v>285</v>
      </c>
      <c r="H9" s="26"/>
      <c r="I9" s="30">
        <f t="shared" si="0"/>
        <v>23</v>
      </c>
      <c r="J9" s="26">
        <v>100</v>
      </c>
      <c r="K9" s="48">
        <f t="shared" si="1"/>
        <v>0.23</v>
      </c>
      <c r="L9" s="23" t="s">
        <v>138</v>
      </c>
      <c r="M9" s="23"/>
    </row>
    <row r="10" spans="1:13" s="35" customFormat="1" ht="17.25" customHeight="1" x14ac:dyDescent="0.3">
      <c r="A10" s="20">
        <v>4</v>
      </c>
      <c r="B10" s="21" t="s">
        <v>250</v>
      </c>
      <c r="C10" s="21" t="s">
        <v>251</v>
      </c>
      <c r="D10" s="21" t="s">
        <v>252</v>
      </c>
      <c r="E10" s="18" t="s">
        <v>10</v>
      </c>
      <c r="F10" s="23" t="s">
        <v>6</v>
      </c>
      <c r="G10" s="23" t="s">
        <v>318</v>
      </c>
      <c r="H10" s="26"/>
      <c r="I10" s="30">
        <f t="shared" si="0"/>
        <v>61</v>
      </c>
      <c r="J10" s="26">
        <v>100</v>
      </c>
      <c r="K10" s="48">
        <f t="shared" si="1"/>
        <v>0.61</v>
      </c>
      <c r="L10" s="23" t="s">
        <v>138</v>
      </c>
      <c r="M10" s="23"/>
    </row>
    <row r="11" spans="1:13" s="35" customFormat="1" ht="17.25" customHeight="1" x14ac:dyDescent="0.3">
      <c r="A11" s="20">
        <v>5</v>
      </c>
      <c r="B11" s="21" t="s">
        <v>253</v>
      </c>
      <c r="C11" s="21" t="s">
        <v>254</v>
      </c>
      <c r="D11" s="21" t="s">
        <v>124</v>
      </c>
      <c r="E11" s="18" t="s">
        <v>10</v>
      </c>
      <c r="F11" s="35" t="s">
        <v>13</v>
      </c>
      <c r="G11" s="23" t="s">
        <v>133</v>
      </c>
      <c r="H11" s="26"/>
      <c r="I11" s="30">
        <f t="shared" si="0"/>
        <v>35</v>
      </c>
      <c r="J11" s="26">
        <v>100</v>
      </c>
      <c r="K11" s="48">
        <f t="shared" si="1"/>
        <v>0.35</v>
      </c>
      <c r="L11" s="23" t="s">
        <v>138</v>
      </c>
      <c r="M11" s="23"/>
    </row>
    <row r="12" spans="1:13" s="35" customFormat="1" ht="17.25" customHeight="1" x14ac:dyDescent="0.3">
      <c r="A12" s="20">
        <v>6</v>
      </c>
      <c r="B12" s="21" t="s">
        <v>255</v>
      </c>
      <c r="C12" s="21" t="s">
        <v>140</v>
      </c>
      <c r="D12" s="21" t="s">
        <v>256</v>
      </c>
      <c r="E12" s="18" t="s">
        <v>9</v>
      </c>
      <c r="F12" s="23" t="s">
        <v>13</v>
      </c>
      <c r="G12" s="23" t="s">
        <v>286</v>
      </c>
      <c r="H12" s="26"/>
      <c r="I12" s="30">
        <f t="shared" si="0"/>
        <v>18</v>
      </c>
      <c r="J12" s="26">
        <v>100</v>
      </c>
      <c r="K12" s="48">
        <f t="shared" si="1"/>
        <v>0.18</v>
      </c>
      <c r="L12" s="23" t="s">
        <v>138</v>
      </c>
      <c r="M12" s="23"/>
    </row>
    <row r="13" spans="1:13" s="35" customFormat="1" ht="17.25" customHeight="1" x14ac:dyDescent="0.3">
      <c r="A13" s="20">
        <v>7</v>
      </c>
      <c r="B13" s="27" t="s">
        <v>257</v>
      </c>
      <c r="C13" s="28" t="s">
        <v>192</v>
      </c>
      <c r="D13" s="28" t="s">
        <v>136</v>
      </c>
      <c r="E13" s="18" t="s">
        <v>10</v>
      </c>
      <c r="F13" s="23" t="s">
        <v>5</v>
      </c>
      <c r="G13" s="23" t="s">
        <v>319</v>
      </c>
      <c r="H13" s="26"/>
      <c r="I13" s="30">
        <f t="shared" si="0"/>
        <v>63</v>
      </c>
      <c r="J13" s="26">
        <v>100</v>
      </c>
      <c r="K13" s="48">
        <f t="shared" si="1"/>
        <v>0.63</v>
      </c>
      <c r="L13" s="23" t="s">
        <v>138</v>
      </c>
      <c r="M13" s="23"/>
    </row>
    <row r="14" spans="1:13" s="35" customFormat="1" ht="17.25" customHeight="1" x14ac:dyDescent="0.3">
      <c r="A14" s="20">
        <v>8</v>
      </c>
      <c r="B14" s="21" t="s">
        <v>258</v>
      </c>
      <c r="C14" s="21" t="s">
        <v>119</v>
      </c>
      <c r="D14" s="21" t="s">
        <v>259</v>
      </c>
      <c r="E14" s="18" t="s">
        <v>9</v>
      </c>
      <c r="F14" s="23" t="s">
        <v>13</v>
      </c>
      <c r="G14" s="23" t="s">
        <v>243</v>
      </c>
      <c r="H14" s="26"/>
      <c r="I14" s="30">
        <f t="shared" si="0"/>
        <v>27</v>
      </c>
      <c r="J14" s="26">
        <v>100</v>
      </c>
      <c r="K14" s="48">
        <f t="shared" si="1"/>
        <v>0.27</v>
      </c>
      <c r="L14" s="23" t="s">
        <v>138</v>
      </c>
      <c r="M14" s="23"/>
    </row>
    <row r="15" spans="1:13" s="35" customFormat="1" ht="17.25" customHeight="1" x14ac:dyDescent="0.3">
      <c r="A15" s="20">
        <v>9</v>
      </c>
      <c r="B15" s="21" t="s">
        <v>260</v>
      </c>
      <c r="C15" s="21" t="s">
        <v>164</v>
      </c>
      <c r="D15" s="21" t="s">
        <v>148</v>
      </c>
      <c r="E15" s="18" t="s">
        <v>10</v>
      </c>
      <c r="F15" s="23" t="s">
        <v>13</v>
      </c>
      <c r="G15" s="23" t="s">
        <v>286</v>
      </c>
      <c r="H15" s="26"/>
      <c r="I15" s="30">
        <f t="shared" si="0"/>
        <v>18</v>
      </c>
      <c r="J15" s="26">
        <v>100</v>
      </c>
      <c r="K15" s="48">
        <f t="shared" si="1"/>
        <v>0.18</v>
      </c>
      <c r="L15" s="23" t="s">
        <v>138</v>
      </c>
      <c r="M15" s="23"/>
    </row>
    <row r="16" spans="1:13" s="35" customFormat="1" ht="17.25" customHeight="1" x14ac:dyDescent="0.3">
      <c r="A16" s="20">
        <v>10</v>
      </c>
      <c r="B16" s="21" t="s">
        <v>261</v>
      </c>
      <c r="C16" s="21" t="s">
        <v>262</v>
      </c>
      <c r="D16" s="21" t="s">
        <v>263</v>
      </c>
      <c r="E16" s="18" t="s">
        <v>9</v>
      </c>
      <c r="F16" s="23" t="s">
        <v>13</v>
      </c>
      <c r="G16" s="23" t="s">
        <v>145</v>
      </c>
      <c r="H16" s="26"/>
      <c r="I16" s="30">
        <f t="shared" si="0"/>
        <v>15</v>
      </c>
      <c r="J16" s="26">
        <v>100</v>
      </c>
      <c r="K16" s="48">
        <f t="shared" si="1"/>
        <v>0.15</v>
      </c>
      <c r="L16" s="23" t="s">
        <v>138</v>
      </c>
      <c r="M16" s="23"/>
    </row>
    <row r="17" spans="1:13" s="35" customFormat="1" ht="17.25" customHeight="1" x14ac:dyDescent="0.3">
      <c r="A17" s="20">
        <v>11</v>
      </c>
      <c r="B17" s="21" t="s">
        <v>264</v>
      </c>
      <c r="C17" s="21" t="s">
        <v>188</v>
      </c>
      <c r="D17" s="21" t="s">
        <v>124</v>
      </c>
      <c r="E17" s="18" t="s">
        <v>10</v>
      </c>
      <c r="F17" s="23" t="s">
        <v>13</v>
      </c>
      <c r="G17" s="23" t="s">
        <v>152</v>
      </c>
      <c r="H17" s="26"/>
      <c r="I17" s="30">
        <f t="shared" si="0"/>
        <v>37</v>
      </c>
      <c r="J17" s="26">
        <v>100</v>
      </c>
      <c r="K17" s="48">
        <f t="shared" si="1"/>
        <v>0.37</v>
      </c>
      <c r="L17" s="23" t="s">
        <v>138</v>
      </c>
      <c r="M17" s="23"/>
    </row>
    <row r="18" spans="1:13" s="35" customFormat="1" ht="17.25" customHeight="1" x14ac:dyDescent="0.3">
      <c r="A18" s="20">
        <v>12</v>
      </c>
      <c r="B18" s="21" t="s">
        <v>265</v>
      </c>
      <c r="C18" s="21" t="s">
        <v>114</v>
      </c>
      <c r="D18" s="21" t="s">
        <v>124</v>
      </c>
      <c r="E18" s="18" t="s">
        <v>10</v>
      </c>
      <c r="F18" s="23" t="s">
        <v>13</v>
      </c>
      <c r="G18" s="23" t="s">
        <v>286</v>
      </c>
      <c r="H18" s="26"/>
      <c r="I18" s="30">
        <f t="shared" si="0"/>
        <v>18</v>
      </c>
      <c r="J18" s="26">
        <v>100</v>
      </c>
      <c r="K18" s="48">
        <f t="shared" si="1"/>
        <v>0.18</v>
      </c>
      <c r="L18" s="23" t="s">
        <v>138</v>
      </c>
      <c r="M18" s="23"/>
    </row>
    <row r="19" spans="1:13" s="35" customFormat="1" ht="17.25" customHeight="1" x14ac:dyDescent="0.3">
      <c r="A19" s="20">
        <v>13</v>
      </c>
      <c r="B19" s="23" t="s">
        <v>266</v>
      </c>
      <c r="C19" s="23" t="s">
        <v>267</v>
      </c>
      <c r="D19" s="33" t="s">
        <v>268</v>
      </c>
      <c r="E19" s="18" t="s">
        <v>10</v>
      </c>
      <c r="F19" s="23" t="s">
        <v>13</v>
      </c>
      <c r="G19" s="23" t="s">
        <v>287</v>
      </c>
      <c r="H19" s="26"/>
      <c r="I19" s="30">
        <f t="shared" si="0"/>
        <v>22</v>
      </c>
      <c r="J19" s="26">
        <v>100</v>
      </c>
      <c r="K19" s="48">
        <f t="shared" si="1"/>
        <v>0.22</v>
      </c>
      <c r="L19" s="23" t="s">
        <v>138</v>
      </c>
      <c r="M19" s="23"/>
    </row>
    <row r="20" spans="1:13" s="35" customFormat="1" ht="17.25" customHeight="1" x14ac:dyDescent="0.3">
      <c r="A20" s="20">
        <v>14</v>
      </c>
      <c r="B20" s="23" t="s">
        <v>269</v>
      </c>
      <c r="C20" s="23" t="s">
        <v>205</v>
      </c>
      <c r="D20" s="33" t="s">
        <v>270</v>
      </c>
      <c r="E20" s="18" t="s">
        <v>9</v>
      </c>
      <c r="F20" s="23" t="s">
        <v>13</v>
      </c>
      <c r="G20" s="23" t="s">
        <v>137</v>
      </c>
      <c r="H20" s="26"/>
      <c r="I20" s="30">
        <f t="shared" si="0"/>
        <v>19</v>
      </c>
      <c r="J20" s="26">
        <v>100</v>
      </c>
      <c r="K20" s="48">
        <f t="shared" si="1"/>
        <v>0.19</v>
      </c>
      <c r="L20" s="23" t="s">
        <v>138</v>
      </c>
      <c r="M20" s="23"/>
    </row>
    <row r="21" spans="1:13" s="35" customFormat="1" ht="17.25" customHeight="1" x14ac:dyDescent="0.3">
      <c r="A21" s="20">
        <v>15</v>
      </c>
      <c r="B21" s="21" t="s">
        <v>271</v>
      </c>
      <c r="C21" s="21" t="s">
        <v>272</v>
      </c>
      <c r="D21" s="21" t="s">
        <v>225</v>
      </c>
      <c r="E21" s="18" t="s">
        <v>9</v>
      </c>
      <c r="F21" s="23" t="s">
        <v>13</v>
      </c>
      <c r="G21" s="23" t="s">
        <v>288</v>
      </c>
      <c r="H21" s="26"/>
      <c r="I21" s="30">
        <f t="shared" si="0"/>
        <v>13</v>
      </c>
      <c r="J21" s="26">
        <v>100</v>
      </c>
      <c r="K21" s="48">
        <f t="shared" si="1"/>
        <v>0.13</v>
      </c>
      <c r="L21" s="23" t="s">
        <v>138</v>
      </c>
      <c r="M21" s="23"/>
    </row>
    <row r="22" spans="1:13" s="35" customFormat="1" ht="17.25" customHeight="1" x14ac:dyDescent="0.3">
      <c r="A22" s="20">
        <v>16</v>
      </c>
      <c r="B22" s="23" t="s">
        <v>273</v>
      </c>
      <c r="C22" s="33" t="s">
        <v>274</v>
      </c>
      <c r="D22" s="23" t="s">
        <v>212</v>
      </c>
      <c r="E22" s="18" t="s">
        <v>10</v>
      </c>
      <c r="F22" s="23" t="s">
        <v>13</v>
      </c>
      <c r="G22" s="23" t="s">
        <v>129</v>
      </c>
      <c r="H22" s="26"/>
      <c r="I22" s="30">
        <f t="shared" si="0"/>
        <v>39</v>
      </c>
      <c r="J22" s="26">
        <v>100</v>
      </c>
      <c r="K22" s="48">
        <f t="shared" si="1"/>
        <v>0.39</v>
      </c>
      <c r="L22" s="23" t="s">
        <v>138</v>
      </c>
      <c r="M22" s="23"/>
    </row>
    <row r="23" spans="1:13" s="35" customFormat="1" ht="17.25" customHeight="1" x14ac:dyDescent="0.3">
      <c r="A23" s="20">
        <v>17</v>
      </c>
      <c r="B23" s="26" t="s">
        <v>275</v>
      </c>
      <c r="C23" s="26" t="s">
        <v>276</v>
      </c>
      <c r="D23" s="26" t="s">
        <v>277</v>
      </c>
      <c r="E23" s="18" t="s">
        <v>10</v>
      </c>
      <c r="F23" s="23" t="s">
        <v>13</v>
      </c>
      <c r="G23" s="23" t="s">
        <v>137</v>
      </c>
      <c r="H23" s="26"/>
      <c r="I23" s="30">
        <f t="shared" si="0"/>
        <v>19</v>
      </c>
      <c r="J23" s="26">
        <v>100</v>
      </c>
      <c r="K23" s="48">
        <f t="shared" si="1"/>
        <v>0.19</v>
      </c>
      <c r="L23" s="23" t="s">
        <v>138</v>
      </c>
      <c r="M23" s="23"/>
    </row>
    <row r="24" spans="1:13" s="35" customFormat="1" ht="17.25" customHeight="1" x14ac:dyDescent="0.3">
      <c r="A24" s="20">
        <v>18</v>
      </c>
      <c r="B24" s="19" t="s">
        <v>278</v>
      </c>
      <c r="C24" s="23" t="s">
        <v>279</v>
      </c>
      <c r="D24" s="23" t="s">
        <v>280</v>
      </c>
      <c r="E24" s="18" t="s">
        <v>10</v>
      </c>
      <c r="F24" s="23" t="s">
        <v>13</v>
      </c>
      <c r="G24" s="23" t="s">
        <v>245</v>
      </c>
      <c r="H24" s="26"/>
      <c r="I24" s="30">
        <f t="shared" si="0"/>
        <v>29</v>
      </c>
      <c r="J24" s="26">
        <v>100</v>
      </c>
      <c r="K24" s="48">
        <f t="shared" si="1"/>
        <v>0.28999999999999998</v>
      </c>
      <c r="L24" s="23" t="s">
        <v>138</v>
      </c>
      <c r="M24" s="23"/>
    </row>
    <row r="25" spans="1:13" s="35" customFormat="1" ht="17.25" customHeight="1" x14ac:dyDescent="0.3">
      <c r="A25" s="20">
        <v>19</v>
      </c>
      <c r="B25" s="23" t="s">
        <v>281</v>
      </c>
      <c r="C25" s="23" t="s">
        <v>282</v>
      </c>
      <c r="D25" s="23" t="s">
        <v>228</v>
      </c>
      <c r="E25" s="18" t="s">
        <v>10</v>
      </c>
      <c r="F25" s="23" t="s">
        <v>13</v>
      </c>
      <c r="G25" s="23" t="s">
        <v>182</v>
      </c>
      <c r="H25" s="26"/>
      <c r="I25" s="30">
        <f t="shared" si="0"/>
        <v>26</v>
      </c>
      <c r="J25" s="26">
        <v>100</v>
      </c>
      <c r="K25" s="48">
        <f t="shared" si="1"/>
        <v>0.26</v>
      </c>
      <c r="L25" s="23" t="s">
        <v>138</v>
      </c>
      <c r="M25" s="23"/>
    </row>
    <row r="26" spans="1:13" s="35" customFormat="1" ht="17.25" customHeight="1" x14ac:dyDescent="0.3">
      <c r="A26" s="20">
        <v>20</v>
      </c>
      <c r="B26" s="21" t="s">
        <v>193</v>
      </c>
      <c r="C26" s="21" t="s">
        <v>164</v>
      </c>
      <c r="D26" s="21" t="s">
        <v>154</v>
      </c>
      <c r="E26" s="18" t="s">
        <v>10</v>
      </c>
      <c r="F26" s="23" t="s">
        <v>13</v>
      </c>
      <c r="G26" s="23" t="s">
        <v>162</v>
      </c>
      <c r="H26" s="26"/>
      <c r="I26" s="30">
        <f t="shared" si="0"/>
        <v>33</v>
      </c>
      <c r="J26" s="26">
        <v>100</v>
      </c>
      <c r="K26" s="48">
        <f t="shared" si="1"/>
        <v>0.33</v>
      </c>
      <c r="L26" s="23" t="s">
        <v>138</v>
      </c>
      <c r="M26" s="23"/>
    </row>
    <row r="27" spans="1:13" s="35" customFormat="1" ht="17.25" customHeight="1" x14ac:dyDescent="0.3">
      <c r="A27" s="20">
        <v>21</v>
      </c>
      <c r="B27" s="19" t="s">
        <v>283</v>
      </c>
      <c r="C27" s="23" t="s">
        <v>284</v>
      </c>
      <c r="D27" s="23" t="s">
        <v>212</v>
      </c>
      <c r="E27" s="18" t="s">
        <v>10</v>
      </c>
      <c r="F27" s="23" t="s">
        <v>13</v>
      </c>
      <c r="G27" s="23" t="s">
        <v>196</v>
      </c>
      <c r="H27" s="26"/>
      <c r="I27" s="30">
        <f t="shared" si="0"/>
        <v>38</v>
      </c>
      <c r="J27" s="26">
        <v>100</v>
      </c>
      <c r="K27" s="48">
        <f t="shared" si="1"/>
        <v>0.38</v>
      </c>
      <c r="L27" s="23" t="s">
        <v>138</v>
      </c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>G74+H74</f>
        <v>0</v>
      </c>
      <c r="J74" s="26"/>
      <c r="K74" s="34" t="e">
        <f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10 F12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90" zoomScaleNormal="90" workbookViewId="0">
      <pane ySplit="6" topLeftCell="A11" activePane="bottomLeft" state="frozen"/>
      <selection pane="bottomLeft" activeCell="F21" sqref="F21"/>
    </sheetView>
  </sheetViews>
  <sheetFormatPr defaultColWidth="9.109375" defaultRowHeight="13.2" x14ac:dyDescent="0.25"/>
  <cols>
    <col min="1" max="1" width="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112</v>
      </c>
    </row>
    <row r="2" spans="1:13" s="10" customFormat="1" x14ac:dyDescent="0.25">
      <c r="A2" s="49" t="s">
        <v>184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>
        <v>1</v>
      </c>
      <c r="B7" s="23" t="s">
        <v>177</v>
      </c>
      <c r="C7" s="42" t="s">
        <v>178</v>
      </c>
      <c r="D7" s="23" t="s">
        <v>179</v>
      </c>
      <c r="E7" s="18" t="s">
        <v>10</v>
      </c>
      <c r="F7" s="23" t="s">
        <v>6</v>
      </c>
      <c r="G7" s="23" t="s">
        <v>249</v>
      </c>
      <c r="H7" s="26"/>
      <c r="I7" s="30">
        <f t="shared" ref="I7:I70" si="0">G7+H7</f>
        <v>48</v>
      </c>
      <c r="J7" s="26">
        <v>100</v>
      </c>
      <c r="K7" s="48">
        <f t="shared" ref="K7:K70" si="1">I7/J7</f>
        <v>0.48</v>
      </c>
      <c r="L7" s="23" t="s">
        <v>138</v>
      </c>
      <c r="M7" s="23"/>
    </row>
    <row r="8" spans="1:13" s="35" customFormat="1" ht="17.25" customHeight="1" x14ac:dyDescent="0.3">
      <c r="A8" s="20">
        <v>2</v>
      </c>
      <c r="B8" s="27" t="s">
        <v>180</v>
      </c>
      <c r="C8" s="28" t="s">
        <v>140</v>
      </c>
      <c r="D8" s="28" t="s">
        <v>181</v>
      </c>
      <c r="E8" s="18" t="s">
        <v>9</v>
      </c>
      <c r="F8" s="23" t="s">
        <v>13</v>
      </c>
      <c r="G8" s="23" t="s">
        <v>288</v>
      </c>
      <c r="H8" s="26"/>
      <c r="I8" s="30">
        <f t="shared" si="0"/>
        <v>13</v>
      </c>
      <c r="J8" s="26">
        <v>100</v>
      </c>
      <c r="K8" s="48">
        <f t="shared" si="1"/>
        <v>0.13</v>
      </c>
      <c r="L8" s="22" t="s">
        <v>138</v>
      </c>
      <c r="M8" s="23"/>
    </row>
    <row r="9" spans="1:13" s="35" customFormat="1" ht="17.25" customHeight="1" x14ac:dyDescent="0.3">
      <c r="A9" s="20">
        <v>3</v>
      </c>
      <c r="B9" s="26" t="s">
        <v>289</v>
      </c>
      <c r="C9" s="26" t="s">
        <v>192</v>
      </c>
      <c r="D9" s="26" t="s">
        <v>158</v>
      </c>
      <c r="E9" s="18" t="s">
        <v>10</v>
      </c>
      <c r="F9" s="23" t="s">
        <v>13</v>
      </c>
      <c r="G9" s="23" t="s">
        <v>242</v>
      </c>
      <c r="H9" s="26"/>
      <c r="I9" s="30">
        <f t="shared" si="0"/>
        <v>14</v>
      </c>
      <c r="J9" s="26">
        <v>100</v>
      </c>
      <c r="K9" s="48">
        <f t="shared" si="1"/>
        <v>0.14000000000000001</v>
      </c>
      <c r="L9" s="22" t="s">
        <v>138</v>
      </c>
      <c r="M9" s="23"/>
    </row>
    <row r="10" spans="1:13" s="35" customFormat="1" ht="17.25" customHeight="1" x14ac:dyDescent="0.3">
      <c r="A10" s="20">
        <v>4</v>
      </c>
      <c r="B10" s="21" t="s">
        <v>290</v>
      </c>
      <c r="C10" s="21" t="s">
        <v>209</v>
      </c>
      <c r="D10" s="21" t="s">
        <v>256</v>
      </c>
      <c r="E10" s="18" t="s">
        <v>9</v>
      </c>
      <c r="F10" s="23" t="s">
        <v>13</v>
      </c>
      <c r="G10" s="23" t="s">
        <v>285</v>
      </c>
      <c r="H10" s="26"/>
      <c r="I10" s="30">
        <f t="shared" si="0"/>
        <v>23</v>
      </c>
      <c r="J10" s="26">
        <v>100</v>
      </c>
      <c r="K10" s="48">
        <f t="shared" si="1"/>
        <v>0.23</v>
      </c>
      <c r="L10" s="22" t="s">
        <v>138</v>
      </c>
      <c r="M10" s="23"/>
    </row>
    <row r="11" spans="1:13" s="35" customFormat="1" ht="17.25" customHeight="1" x14ac:dyDescent="0.3">
      <c r="A11" s="20">
        <v>5</v>
      </c>
      <c r="B11" s="21" t="s">
        <v>291</v>
      </c>
      <c r="C11" s="21" t="s">
        <v>292</v>
      </c>
      <c r="D11" s="21" t="s">
        <v>120</v>
      </c>
      <c r="E11" s="18" t="s">
        <v>9</v>
      </c>
      <c r="F11" s="23" t="s">
        <v>13</v>
      </c>
      <c r="G11" s="23" t="s">
        <v>149</v>
      </c>
      <c r="H11" s="26"/>
      <c r="I11" s="30">
        <f t="shared" si="0"/>
        <v>24</v>
      </c>
      <c r="J11" s="26">
        <v>100</v>
      </c>
      <c r="K11" s="48">
        <f t="shared" si="1"/>
        <v>0.24</v>
      </c>
      <c r="L11" s="22" t="s">
        <v>138</v>
      </c>
      <c r="M11" s="23"/>
    </row>
    <row r="12" spans="1:13" s="35" customFormat="1" ht="17.25" customHeight="1" x14ac:dyDescent="0.3">
      <c r="A12" s="20">
        <v>6</v>
      </c>
      <c r="B12" s="21" t="s">
        <v>293</v>
      </c>
      <c r="C12" s="21" t="s">
        <v>192</v>
      </c>
      <c r="D12" s="21" t="s">
        <v>136</v>
      </c>
      <c r="E12" s="18" t="s">
        <v>10</v>
      </c>
      <c r="F12" s="23" t="s">
        <v>5</v>
      </c>
      <c r="G12" s="23" t="s">
        <v>319</v>
      </c>
      <c r="H12" s="26"/>
      <c r="I12" s="30">
        <f t="shared" si="0"/>
        <v>63</v>
      </c>
      <c r="J12" s="26">
        <v>100</v>
      </c>
      <c r="K12" s="48">
        <f t="shared" si="1"/>
        <v>0.63</v>
      </c>
      <c r="L12" s="22" t="s">
        <v>138</v>
      </c>
      <c r="M12" s="23"/>
    </row>
    <row r="13" spans="1:13" s="35" customFormat="1" ht="17.25" customHeight="1" x14ac:dyDescent="0.3">
      <c r="A13" s="20">
        <v>7</v>
      </c>
      <c r="B13" s="27" t="s">
        <v>294</v>
      </c>
      <c r="C13" s="28" t="s">
        <v>205</v>
      </c>
      <c r="D13" s="28" t="s">
        <v>256</v>
      </c>
      <c r="E13" s="18" t="s">
        <v>9</v>
      </c>
      <c r="F13" s="23" t="s">
        <v>13</v>
      </c>
      <c r="G13" s="23" t="s">
        <v>145</v>
      </c>
      <c r="H13" s="26"/>
      <c r="I13" s="30">
        <f t="shared" si="0"/>
        <v>15</v>
      </c>
      <c r="J13" s="26">
        <v>100</v>
      </c>
      <c r="K13" s="48">
        <f t="shared" si="1"/>
        <v>0.15</v>
      </c>
      <c r="L13" s="22" t="s">
        <v>138</v>
      </c>
      <c r="M13" s="23"/>
    </row>
    <row r="14" spans="1:13" s="35" customFormat="1" ht="17.25" customHeight="1" x14ac:dyDescent="0.3">
      <c r="A14" s="20">
        <v>8</v>
      </c>
      <c r="B14" s="21" t="s">
        <v>295</v>
      </c>
      <c r="C14" s="21" t="s">
        <v>232</v>
      </c>
      <c r="D14" s="21" t="s">
        <v>176</v>
      </c>
      <c r="E14" s="18" t="s">
        <v>9</v>
      </c>
      <c r="F14" s="23" t="s">
        <v>13</v>
      </c>
      <c r="G14" s="23" t="s">
        <v>183</v>
      </c>
      <c r="H14" s="26"/>
      <c r="I14" s="30">
        <f t="shared" si="0"/>
        <v>16</v>
      </c>
      <c r="J14" s="26">
        <v>100</v>
      </c>
      <c r="K14" s="48">
        <f t="shared" si="1"/>
        <v>0.16</v>
      </c>
      <c r="L14" s="22" t="s">
        <v>138</v>
      </c>
      <c r="M14" s="23"/>
    </row>
    <row r="15" spans="1:13" s="35" customFormat="1" ht="17.25" customHeight="1" x14ac:dyDescent="0.3">
      <c r="A15" s="20">
        <v>9</v>
      </c>
      <c r="B15" s="21" t="s">
        <v>296</v>
      </c>
      <c r="C15" s="21" t="s">
        <v>150</v>
      </c>
      <c r="D15" s="21" t="s">
        <v>241</v>
      </c>
      <c r="E15" s="18" t="s">
        <v>10</v>
      </c>
      <c r="F15" s="23" t="s">
        <v>13</v>
      </c>
      <c r="G15" s="23" t="s">
        <v>129</v>
      </c>
      <c r="H15" s="26"/>
      <c r="I15" s="30">
        <f t="shared" si="0"/>
        <v>39</v>
      </c>
      <c r="J15" s="26">
        <v>100</v>
      </c>
      <c r="K15" s="48">
        <f t="shared" si="1"/>
        <v>0.39</v>
      </c>
      <c r="L15" s="22" t="s">
        <v>138</v>
      </c>
      <c r="M15" s="23"/>
    </row>
    <row r="16" spans="1:13" s="35" customFormat="1" ht="17.25" customHeight="1" x14ac:dyDescent="0.3">
      <c r="A16" s="20">
        <v>10</v>
      </c>
      <c r="B16" s="21" t="s">
        <v>297</v>
      </c>
      <c r="C16" s="21" t="s">
        <v>153</v>
      </c>
      <c r="D16" s="21" t="s">
        <v>151</v>
      </c>
      <c r="E16" s="18" t="s">
        <v>10</v>
      </c>
      <c r="F16" s="23" t="s">
        <v>6</v>
      </c>
      <c r="G16" s="23" t="s">
        <v>315</v>
      </c>
      <c r="H16" s="26"/>
      <c r="I16" s="30">
        <f t="shared" si="0"/>
        <v>43</v>
      </c>
      <c r="J16" s="26">
        <v>100</v>
      </c>
      <c r="K16" s="48">
        <f t="shared" si="1"/>
        <v>0.43</v>
      </c>
      <c r="L16" s="22" t="s">
        <v>138</v>
      </c>
      <c r="M16" s="23"/>
    </row>
    <row r="17" spans="1:13" s="35" customFormat="1" ht="17.25" customHeight="1" x14ac:dyDescent="0.3">
      <c r="A17" s="20">
        <v>11</v>
      </c>
      <c r="B17" s="21" t="s">
        <v>298</v>
      </c>
      <c r="C17" s="21" t="s">
        <v>299</v>
      </c>
      <c r="D17" s="21" t="s">
        <v>300</v>
      </c>
      <c r="E17" s="18" t="s">
        <v>10</v>
      </c>
      <c r="F17" s="23" t="s">
        <v>6</v>
      </c>
      <c r="G17" s="23" t="s">
        <v>247</v>
      </c>
      <c r="H17" s="26"/>
      <c r="I17" s="30">
        <f t="shared" si="0"/>
        <v>42</v>
      </c>
      <c r="J17" s="26">
        <v>100</v>
      </c>
      <c r="K17" s="48">
        <f t="shared" si="1"/>
        <v>0.42</v>
      </c>
      <c r="L17" s="22" t="s">
        <v>138</v>
      </c>
      <c r="M17" s="23"/>
    </row>
    <row r="18" spans="1:13" s="35" customFormat="1" ht="17.25" customHeight="1" x14ac:dyDescent="0.3">
      <c r="A18" s="20">
        <v>12</v>
      </c>
      <c r="B18" s="21" t="s">
        <v>301</v>
      </c>
      <c r="C18" s="21" t="s">
        <v>302</v>
      </c>
      <c r="D18" s="21" t="s">
        <v>303</v>
      </c>
      <c r="E18" s="18" t="s">
        <v>9</v>
      </c>
      <c r="F18" s="23" t="s">
        <v>13</v>
      </c>
      <c r="G18" s="23" t="s">
        <v>152</v>
      </c>
      <c r="H18" s="26"/>
      <c r="I18" s="30">
        <f t="shared" si="0"/>
        <v>37</v>
      </c>
      <c r="J18" s="26">
        <v>100</v>
      </c>
      <c r="K18" s="48">
        <f t="shared" si="1"/>
        <v>0.37</v>
      </c>
      <c r="L18" s="22" t="s">
        <v>138</v>
      </c>
      <c r="M18" s="23"/>
    </row>
    <row r="19" spans="1:13" s="35" customFormat="1" ht="17.25" customHeight="1" x14ac:dyDescent="0.3">
      <c r="A19" s="20">
        <v>13</v>
      </c>
      <c r="B19" s="23" t="s">
        <v>304</v>
      </c>
      <c r="C19" s="23" t="s">
        <v>305</v>
      </c>
      <c r="D19" s="33" t="s">
        <v>306</v>
      </c>
      <c r="E19" s="18" t="s">
        <v>10</v>
      </c>
      <c r="F19" s="23" t="s">
        <v>13</v>
      </c>
      <c r="G19" s="23" t="s">
        <v>246</v>
      </c>
      <c r="H19" s="26"/>
      <c r="I19" s="30">
        <f t="shared" si="0"/>
        <v>31</v>
      </c>
      <c r="J19" s="26">
        <v>100</v>
      </c>
      <c r="K19" s="48">
        <f t="shared" si="1"/>
        <v>0.31</v>
      </c>
      <c r="L19" s="22" t="s">
        <v>138</v>
      </c>
      <c r="M19" s="23"/>
    </row>
    <row r="20" spans="1:13" s="35" customFormat="1" ht="17.25" customHeight="1" x14ac:dyDescent="0.3">
      <c r="A20" s="20">
        <v>14</v>
      </c>
      <c r="B20" s="23" t="s">
        <v>307</v>
      </c>
      <c r="C20" s="23" t="s">
        <v>192</v>
      </c>
      <c r="D20" s="33" t="s">
        <v>308</v>
      </c>
      <c r="E20" s="18" t="s">
        <v>10</v>
      </c>
      <c r="F20" s="23" t="s">
        <v>13</v>
      </c>
      <c r="G20" s="23" t="s">
        <v>245</v>
      </c>
      <c r="H20" s="26"/>
      <c r="I20" s="30">
        <f t="shared" si="0"/>
        <v>29</v>
      </c>
      <c r="J20" s="26">
        <v>100</v>
      </c>
      <c r="K20" s="48">
        <f t="shared" si="1"/>
        <v>0.28999999999999998</v>
      </c>
      <c r="L20" s="22" t="s">
        <v>138</v>
      </c>
      <c r="M20" s="23"/>
    </row>
    <row r="21" spans="1:13" s="35" customFormat="1" ht="17.25" customHeight="1" x14ac:dyDescent="0.3">
      <c r="A21" s="20">
        <v>15</v>
      </c>
      <c r="B21" s="21" t="s">
        <v>309</v>
      </c>
      <c r="C21" s="21" t="s">
        <v>310</v>
      </c>
      <c r="D21" s="21" t="s">
        <v>151</v>
      </c>
      <c r="E21" s="18" t="s">
        <v>10</v>
      </c>
      <c r="F21" s="23" t="s">
        <v>6</v>
      </c>
      <c r="G21" s="23" t="s">
        <v>248</v>
      </c>
      <c r="H21" s="26"/>
      <c r="I21" s="30">
        <f t="shared" si="0"/>
        <v>44</v>
      </c>
      <c r="J21" s="26">
        <v>100</v>
      </c>
      <c r="K21" s="48">
        <f t="shared" si="1"/>
        <v>0.44</v>
      </c>
      <c r="L21" s="22" t="s">
        <v>138</v>
      </c>
      <c r="M21" s="23"/>
    </row>
    <row r="22" spans="1:13" s="35" customFormat="1" ht="17.25" customHeight="1" x14ac:dyDescent="0.3">
      <c r="A22" s="20">
        <v>16</v>
      </c>
      <c r="B22" s="23" t="s">
        <v>311</v>
      </c>
      <c r="C22" s="33" t="s">
        <v>302</v>
      </c>
      <c r="D22" s="23" t="s">
        <v>210</v>
      </c>
      <c r="E22" s="18" t="s">
        <v>9</v>
      </c>
      <c r="F22" s="23" t="s">
        <v>13</v>
      </c>
      <c r="G22" s="23" t="s">
        <v>129</v>
      </c>
      <c r="H22" s="26"/>
      <c r="I22" s="30">
        <f t="shared" si="0"/>
        <v>39</v>
      </c>
      <c r="J22" s="26">
        <v>100</v>
      </c>
      <c r="K22" s="48">
        <f t="shared" si="1"/>
        <v>0.39</v>
      </c>
      <c r="L22" s="22" t="s">
        <v>138</v>
      </c>
      <c r="M22" s="23"/>
    </row>
    <row r="23" spans="1:13" s="35" customFormat="1" ht="17.25" customHeight="1" x14ac:dyDescent="0.3">
      <c r="A23" s="20">
        <v>17</v>
      </c>
      <c r="B23" s="26" t="s">
        <v>312</v>
      </c>
      <c r="C23" s="26" t="s">
        <v>188</v>
      </c>
      <c r="D23" s="26" t="s">
        <v>228</v>
      </c>
      <c r="E23" s="18" t="s">
        <v>10</v>
      </c>
      <c r="F23" s="23" t="s">
        <v>13</v>
      </c>
      <c r="G23" s="23" t="s">
        <v>183</v>
      </c>
      <c r="H23" s="26"/>
      <c r="I23" s="30">
        <f t="shared" si="0"/>
        <v>16</v>
      </c>
      <c r="J23" s="26">
        <v>100</v>
      </c>
      <c r="K23" s="48">
        <f t="shared" si="1"/>
        <v>0.16</v>
      </c>
      <c r="L23" s="22" t="s">
        <v>138</v>
      </c>
      <c r="M23" s="23"/>
    </row>
    <row r="24" spans="1:13" s="35" customFormat="1" ht="17.25" customHeight="1" x14ac:dyDescent="0.3">
      <c r="A24" s="20">
        <v>18</v>
      </c>
      <c r="B24" s="19" t="s">
        <v>313</v>
      </c>
      <c r="C24" s="23" t="s">
        <v>314</v>
      </c>
      <c r="D24" s="23" t="s">
        <v>120</v>
      </c>
      <c r="E24" s="18" t="s">
        <v>9</v>
      </c>
      <c r="F24" s="23" t="s">
        <v>13</v>
      </c>
      <c r="G24" s="23" t="s">
        <v>142</v>
      </c>
      <c r="H24" s="26"/>
      <c r="I24" s="30">
        <f t="shared" si="0"/>
        <v>11</v>
      </c>
      <c r="J24" s="26">
        <v>100</v>
      </c>
      <c r="K24" s="48">
        <f t="shared" si="1"/>
        <v>0.11</v>
      </c>
      <c r="L24" s="22" t="s">
        <v>138</v>
      </c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>G71+H71</f>
        <v>0</v>
      </c>
      <c r="J71" s="26"/>
      <c r="K71" s="48" t="e">
        <f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>G72+H72</f>
        <v>0</v>
      </c>
      <c r="J72" s="26"/>
      <c r="K72" s="48" t="e">
        <f>I72/J72</f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>G73+H73</f>
        <v>0</v>
      </c>
      <c r="J73" s="26"/>
      <c r="K73" s="48" t="e">
        <f>I73/J73</f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>G74+H74</f>
        <v>0</v>
      </c>
      <c r="J74" s="26"/>
      <c r="K74" s="34" t="e">
        <f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4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2024-02-05T11:21:47Z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