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работа 2023-2024\ВСОШ\протоколы\"/>
    </mc:Choice>
  </mc:AlternateContent>
  <bookViews>
    <workbookView xWindow="0" yWindow="0" windowWidth="23040" windowHeight="8328" tabRatio="642" activeTab="4"/>
  </bookViews>
  <sheets>
    <sheet name="7 кл." sheetId="5" r:id="rId1"/>
    <sheet name="8 кл." sheetId="6" r:id="rId2"/>
    <sheet name="9 кл." sheetId="7" r:id="rId3"/>
    <sheet name="10 кл." sheetId="8" r:id="rId4"/>
    <sheet name="11 кл." sheetId="9" r:id="rId5"/>
    <sheet name="Лист2" sheetId="2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'10 кл.'!$B$6:$L$35</definedName>
    <definedName name="_xlnm._FilterDatabase" localSheetId="4" hidden="1">'11 кл.'!$B$6:$L$35</definedName>
    <definedName name="_xlnm._FilterDatabase" localSheetId="0" hidden="1">'7 кл.'!$B$6:$L$35</definedName>
    <definedName name="_xlnm._FilterDatabase" localSheetId="1" hidden="1">'8 кл.'!$B$6:$L$35</definedName>
    <definedName name="_xlnm._FilterDatabase" localSheetId="2" hidden="1">'9 кл.'!$B$6:$L$35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5" l="1"/>
  <c r="K8" i="5" s="1"/>
  <c r="I9" i="5"/>
  <c r="K9" i="5" s="1"/>
  <c r="I10" i="5"/>
  <c r="K10" i="5" s="1"/>
  <c r="I11" i="5"/>
  <c r="K11" i="5" s="1"/>
  <c r="I12" i="5"/>
  <c r="K12" i="5" s="1"/>
  <c r="I13" i="5"/>
  <c r="K22" i="9"/>
  <c r="K23" i="9"/>
  <c r="I8" i="9"/>
  <c r="I10" i="9"/>
  <c r="I11" i="9"/>
  <c r="I12" i="9"/>
  <c r="I13" i="9"/>
  <c r="I14" i="9"/>
  <c r="I15" i="9"/>
  <c r="I16" i="9"/>
  <c r="I17" i="9"/>
  <c r="I18" i="9"/>
  <c r="I19" i="9"/>
  <c r="I20" i="9"/>
  <c r="I9" i="9"/>
  <c r="I18" i="7" l="1"/>
  <c r="K18" i="7" s="1"/>
  <c r="I73" i="9" l="1"/>
  <c r="K73" i="9" s="1"/>
  <c r="I72" i="9"/>
  <c r="K72" i="9" s="1"/>
  <c r="I71" i="9"/>
  <c r="K71" i="9" s="1"/>
  <c r="I70" i="9"/>
  <c r="K70" i="9" s="1"/>
  <c r="I69" i="9"/>
  <c r="K69" i="9" s="1"/>
  <c r="I68" i="9"/>
  <c r="K68" i="9" s="1"/>
  <c r="I67" i="9"/>
  <c r="K67" i="9" s="1"/>
  <c r="I66" i="9"/>
  <c r="K66" i="9" s="1"/>
  <c r="I65" i="9"/>
  <c r="K65" i="9" s="1"/>
  <c r="I64" i="9"/>
  <c r="K64" i="9" s="1"/>
  <c r="I63" i="9"/>
  <c r="K63" i="9" s="1"/>
  <c r="I62" i="9"/>
  <c r="K62" i="9" s="1"/>
  <c r="I61" i="9"/>
  <c r="K61" i="9" s="1"/>
  <c r="I60" i="9"/>
  <c r="K60" i="9" s="1"/>
  <c r="I59" i="9"/>
  <c r="K59" i="9" s="1"/>
  <c r="I58" i="9"/>
  <c r="K58" i="9" s="1"/>
  <c r="I57" i="9"/>
  <c r="K57" i="9" s="1"/>
  <c r="I56" i="9"/>
  <c r="K56" i="9" s="1"/>
  <c r="I55" i="9"/>
  <c r="K55" i="9" s="1"/>
  <c r="I54" i="9"/>
  <c r="K54" i="9" s="1"/>
  <c r="I53" i="9"/>
  <c r="K53" i="9" s="1"/>
  <c r="I52" i="9"/>
  <c r="K52" i="9" s="1"/>
  <c r="I51" i="9"/>
  <c r="K51" i="9" s="1"/>
  <c r="I50" i="9"/>
  <c r="K50" i="9" s="1"/>
  <c r="I49" i="9"/>
  <c r="K49" i="9" s="1"/>
  <c r="I48" i="9"/>
  <c r="K48" i="9" s="1"/>
  <c r="I47" i="9"/>
  <c r="K47" i="9" s="1"/>
  <c r="I46" i="9"/>
  <c r="K46" i="9" s="1"/>
  <c r="I45" i="9"/>
  <c r="K45" i="9" s="1"/>
  <c r="I44" i="9"/>
  <c r="K44" i="9" s="1"/>
  <c r="I43" i="9"/>
  <c r="K43" i="9" s="1"/>
  <c r="I42" i="9"/>
  <c r="K42" i="9" s="1"/>
  <c r="I41" i="9"/>
  <c r="K41" i="9" s="1"/>
  <c r="I40" i="9"/>
  <c r="K40" i="9" s="1"/>
  <c r="I39" i="9"/>
  <c r="K39" i="9" s="1"/>
  <c r="I38" i="9"/>
  <c r="K38" i="9" s="1"/>
  <c r="I37" i="9"/>
  <c r="K37" i="9" s="1"/>
  <c r="I36" i="9"/>
  <c r="K36" i="9" s="1"/>
  <c r="I35" i="9"/>
  <c r="K35" i="9" s="1"/>
  <c r="I34" i="9"/>
  <c r="K34" i="9" s="1"/>
  <c r="I33" i="9"/>
  <c r="K33" i="9" s="1"/>
  <c r="I32" i="9"/>
  <c r="K32" i="9" s="1"/>
  <c r="I31" i="9"/>
  <c r="K31" i="9" s="1"/>
  <c r="I30" i="9"/>
  <c r="K30" i="9" s="1"/>
  <c r="I29" i="9"/>
  <c r="K29" i="9" s="1"/>
  <c r="I28" i="9"/>
  <c r="K28" i="9" s="1"/>
  <c r="I27" i="9"/>
  <c r="K27" i="9" s="1"/>
  <c r="I26" i="9"/>
  <c r="K26" i="9" s="1"/>
  <c r="I25" i="9"/>
  <c r="K25" i="9" s="1"/>
  <c r="I24" i="9"/>
  <c r="K24" i="9" s="1"/>
  <c r="K21" i="9"/>
  <c r="K19" i="9"/>
  <c r="K18" i="9"/>
  <c r="K17" i="9"/>
  <c r="K16" i="9"/>
  <c r="K15" i="9"/>
  <c r="K14" i="9"/>
  <c r="K13" i="9"/>
  <c r="K12" i="9"/>
  <c r="K11" i="9"/>
  <c r="K10" i="9"/>
  <c r="K9" i="9"/>
  <c r="K7" i="9"/>
  <c r="I73" i="8"/>
  <c r="K73" i="8" s="1"/>
  <c r="I72" i="8"/>
  <c r="K72" i="8" s="1"/>
  <c r="I71" i="8"/>
  <c r="K71" i="8" s="1"/>
  <c r="I70" i="8"/>
  <c r="K70" i="8" s="1"/>
  <c r="I69" i="8"/>
  <c r="K69" i="8" s="1"/>
  <c r="I68" i="8"/>
  <c r="K68" i="8" s="1"/>
  <c r="I67" i="8"/>
  <c r="K67" i="8" s="1"/>
  <c r="I66" i="8"/>
  <c r="K66" i="8" s="1"/>
  <c r="I65" i="8"/>
  <c r="K65" i="8" s="1"/>
  <c r="I64" i="8"/>
  <c r="K64" i="8" s="1"/>
  <c r="I63" i="8"/>
  <c r="K63" i="8" s="1"/>
  <c r="I62" i="8"/>
  <c r="K62" i="8" s="1"/>
  <c r="I61" i="8"/>
  <c r="K61" i="8" s="1"/>
  <c r="I60" i="8"/>
  <c r="K60" i="8" s="1"/>
  <c r="I59" i="8"/>
  <c r="K59" i="8" s="1"/>
  <c r="I58" i="8"/>
  <c r="K58" i="8" s="1"/>
  <c r="I57" i="8"/>
  <c r="K57" i="8" s="1"/>
  <c r="I56" i="8"/>
  <c r="K56" i="8" s="1"/>
  <c r="I55" i="8"/>
  <c r="K55" i="8" s="1"/>
  <c r="I54" i="8"/>
  <c r="K54" i="8" s="1"/>
  <c r="I53" i="8"/>
  <c r="K53" i="8" s="1"/>
  <c r="I52" i="8"/>
  <c r="K52" i="8" s="1"/>
  <c r="I51" i="8"/>
  <c r="K51" i="8" s="1"/>
  <c r="I50" i="8"/>
  <c r="K50" i="8" s="1"/>
  <c r="I49" i="8"/>
  <c r="K49" i="8" s="1"/>
  <c r="I48" i="8"/>
  <c r="K48" i="8" s="1"/>
  <c r="I47" i="8"/>
  <c r="K47" i="8" s="1"/>
  <c r="I46" i="8"/>
  <c r="K46" i="8" s="1"/>
  <c r="I45" i="8"/>
  <c r="K45" i="8" s="1"/>
  <c r="I44" i="8"/>
  <c r="K44" i="8" s="1"/>
  <c r="I43" i="8"/>
  <c r="K43" i="8" s="1"/>
  <c r="I42" i="8"/>
  <c r="K42" i="8" s="1"/>
  <c r="I41" i="8"/>
  <c r="K41" i="8" s="1"/>
  <c r="I40" i="8"/>
  <c r="K40" i="8" s="1"/>
  <c r="I39" i="8"/>
  <c r="K39" i="8" s="1"/>
  <c r="I38" i="8"/>
  <c r="K38" i="8" s="1"/>
  <c r="I37" i="8"/>
  <c r="K37" i="8" s="1"/>
  <c r="I36" i="8"/>
  <c r="K36" i="8" s="1"/>
  <c r="I35" i="8"/>
  <c r="K35" i="8" s="1"/>
  <c r="I34" i="8"/>
  <c r="K34" i="8" s="1"/>
  <c r="I33" i="8"/>
  <c r="K33" i="8" s="1"/>
  <c r="I32" i="8"/>
  <c r="K32" i="8" s="1"/>
  <c r="I31" i="8"/>
  <c r="K31" i="8" s="1"/>
  <c r="I30" i="8"/>
  <c r="K30" i="8" s="1"/>
  <c r="I29" i="8"/>
  <c r="K29" i="8" s="1"/>
  <c r="I28" i="8"/>
  <c r="K28" i="8" s="1"/>
  <c r="I27" i="8"/>
  <c r="K27" i="8" s="1"/>
  <c r="K26" i="8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1" i="8"/>
  <c r="K11" i="8" s="1"/>
  <c r="I10" i="8"/>
  <c r="K10" i="8" s="1"/>
  <c r="I9" i="8"/>
  <c r="K9" i="8" s="1"/>
  <c r="I8" i="8"/>
  <c r="K8" i="8" s="1"/>
  <c r="I7" i="8"/>
  <c r="K7" i="8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K8" i="7" s="1"/>
  <c r="I7" i="7"/>
  <c r="K7" i="7" s="1"/>
  <c r="I73" i="6"/>
  <c r="K73" i="6" s="1"/>
  <c r="I72" i="6"/>
  <c r="K72" i="6" s="1"/>
  <c r="I71" i="6"/>
  <c r="K71" i="6" s="1"/>
  <c r="I70" i="6"/>
  <c r="K70" i="6" s="1"/>
  <c r="I69" i="6"/>
  <c r="K69" i="6" s="1"/>
  <c r="I68" i="6"/>
  <c r="K68" i="6" s="1"/>
  <c r="I67" i="6"/>
  <c r="K67" i="6" s="1"/>
  <c r="I66" i="6"/>
  <c r="K66" i="6" s="1"/>
  <c r="I65" i="6"/>
  <c r="K65" i="6" s="1"/>
  <c r="I64" i="6"/>
  <c r="K64" i="6" s="1"/>
  <c r="I63" i="6"/>
  <c r="K63" i="6" s="1"/>
  <c r="I62" i="6"/>
  <c r="K62" i="6" s="1"/>
  <c r="I61" i="6"/>
  <c r="K61" i="6" s="1"/>
  <c r="I60" i="6"/>
  <c r="K60" i="6" s="1"/>
  <c r="I59" i="6"/>
  <c r="K59" i="6" s="1"/>
  <c r="I58" i="6"/>
  <c r="K58" i="6" s="1"/>
  <c r="I57" i="6"/>
  <c r="K57" i="6" s="1"/>
  <c r="I56" i="6"/>
  <c r="K56" i="6" s="1"/>
  <c r="K55" i="6"/>
  <c r="I55" i="6"/>
  <c r="I54" i="6"/>
  <c r="K54" i="6" s="1"/>
  <c r="I53" i="6"/>
  <c r="K53" i="6" s="1"/>
  <c r="I52" i="6"/>
  <c r="K52" i="6" s="1"/>
  <c r="I51" i="6"/>
  <c r="K51" i="6" s="1"/>
  <c r="I50" i="6"/>
  <c r="K50" i="6" s="1"/>
  <c r="I49" i="6"/>
  <c r="K49" i="6" s="1"/>
  <c r="I48" i="6"/>
  <c r="K48" i="6" s="1"/>
  <c r="I47" i="6"/>
  <c r="K47" i="6" s="1"/>
  <c r="I46" i="6"/>
  <c r="K46" i="6" s="1"/>
  <c r="I45" i="6"/>
  <c r="K45" i="6" s="1"/>
  <c r="K44" i="6"/>
  <c r="I44" i="6"/>
  <c r="I43" i="6"/>
  <c r="K43" i="6" s="1"/>
  <c r="I42" i="6"/>
  <c r="K42" i="6" s="1"/>
  <c r="I41" i="6"/>
  <c r="K41" i="6" s="1"/>
  <c r="I40" i="6"/>
  <c r="K40" i="6" s="1"/>
  <c r="I39" i="6"/>
  <c r="K39" i="6" s="1"/>
  <c r="I38" i="6"/>
  <c r="K38" i="6" s="1"/>
  <c r="I37" i="6"/>
  <c r="K37" i="6" s="1"/>
  <c r="I36" i="6"/>
  <c r="K36" i="6" s="1"/>
  <c r="I35" i="6"/>
  <c r="K35" i="6" s="1"/>
  <c r="I34" i="6"/>
  <c r="K34" i="6" s="1"/>
  <c r="I33" i="6"/>
  <c r="K33" i="6" s="1"/>
  <c r="I32" i="6"/>
  <c r="K32" i="6" s="1"/>
  <c r="I31" i="6"/>
  <c r="K31" i="6" s="1"/>
  <c r="I30" i="6"/>
  <c r="K30" i="6" s="1"/>
  <c r="I29" i="6"/>
  <c r="K29" i="6" s="1"/>
  <c r="I28" i="6"/>
  <c r="K28" i="6" s="1"/>
  <c r="I27" i="6"/>
  <c r="K27" i="6" s="1"/>
  <c r="I26" i="6"/>
  <c r="K26" i="6" s="1"/>
  <c r="I25" i="6"/>
  <c r="K25" i="6" s="1"/>
  <c r="I24" i="6"/>
  <c r="K24" i="6" s="1"/>
  <c r="K23" i="6"/>
  <c r="I23" i="6"/>
  <c r="I22" i="6"/>
  <c r="K22" i="6" s="1"/>
  <c r="I21" i="6"/>
  <c r="K21" i="6" s="1"/>
  <c r="I20" i="6"/>
  <c r="K20" i="6" s="1"/>
  <c r="I19" i="6"/>
  <c r="K19" i="6" s="1"/>
  <c r="I13" i="6"/>
  <c r="K13" i="6" s="1"/>
  <c r="I12" i="6"/>
  <c r="K12" i="6" s="1"/>
  <c r="I11" i="6"/>
  <c r="K11" i="6" s="1"/>
  <c r="I10" i="6"/>
  <c r="K10" i="6" s="1"/>
  <c r="I9" i="6"/>
  <c r="K9" i="6" s="1"/>
  <c r="I8" i="6"/>
  <c r="K8" i="6" s="1"/>
  <c r="I7" i="6"/>
  <c r="K7" i="6" s="1"/>
  <c r="I73" i="5"/>
  <c r="K73" i="5" s="1"/>
  <c r="I72" i="5"/>
  <c r="K72" i="5" s="1"/>
  <c r="I71" i="5"/>
  <c r="K71" i="5" s="1"/>
  <c r="I70" i="5"/>
  <c r="K70" i="5" s="1"/>
  <c r="I69" i="5"/>
  <c r="K69" i="5" s="1"/>
  <c r="I68" i="5"/>
  <c r="K68" i="5" s="1"/>
  <c r="I67" i="5"/>
  <c r="K67" i="5" s="1"/>
  <c r="I66" i="5"/>
  <c r="K66" i="5" s="1"/>
  <c r="I65" i="5"/>
  <c r="K65" i="5" s="1"/>
  <c r="I64" i="5"/>
  <c r="K64" i="5" s="1"/>
  <c r="I63" i="5"/>
  <c r="K63" i="5" s="1"/>
  <c r="I62" i="5"/>
  <c r="K62" i="5" s="1"/>
  <c r="I61" i="5"/>
  <c r="K61" i="5" s="1"/>
  <c r="I60" i="5"/>
  <c r="K60" i="5" s="1"/>
  <c r="I59" i="5"/>
  <c r="K59" i="5" s="1"/>
  <c r="I58" i="5"/>
  <c r="K58" i="5" s="1"/>
  <c r="I57" i="5"/>
  <c r="K57" i="5" s="1"/>
  <c r="I56" i="5"/>
  <c r="K56" i="5" s="1"/>
  <c r="I55" i="5"/>
  <c r="K55" i="5" s="1"/>
  <c r="I54" i="5"/>
  <c r="K54" i="5" s="1"/>
  <c r="I53" i="5"/>
  <c r="K53" i="5" s="1"/>
  <c r="I52" i="5"/>
  <c r="K52" i="5" s="1"/>
  <c r="I51" i="5"/>
  <c r="K51" i="5" s="1"/>
  <c r="I50" i="5"/>
  <c r="K50" i="5" s="1"/>
  <c r="I49" i="5"/>
  <c r="K49" i="5" s="1"/>
  <c r="I48" i="5"/>
  <c r="K48" i="5" s="1"/>
  <c r="I47" i="5"/>
  <c r="K47" i="5" s="1"/>
  <c r="I46" i="5"/>
  <c r="K46" i="5" s="1"/>
  <c r="I45" i="5"/>
  <c r="K45" i="5" s="1"/>
  <c r="I44" i="5"/>
  <c r="K44" i="5" s="1"/>
  <c r="I43" i="5"/>
  <c r="K43" i="5" s="1"/>
  <c r="I42" i="5"/>
  <c r="K42" i="5" s="1"/>
  <c r="I41" i="5"/>
  <c r="K41" i="5" s="1"/>
  <c r="I40" i="5"/>
  <c r="K40" i="5" s="1"/>
  <c r="I39" i="5"/>
  <c r="K39" i="5" s="1"/>
  <c r="I38" i="5"/>
  <c r="K38" i="5" s="1"/>
  <c r="I37" i="5"/>
  <c r="K37" i="5" s="1"/>
  <c r="I36" i="5"/>
  <c r="K36" i="5" s="1"/>
  <c r="I35" i="5"/>
  <c r="K35" i="5" s="1"/>
  <c r="I34" i="5"/>
  <c r="K34" i="5" s="1"/>
  <c r="I33" i="5"/>
  <c r="K33" i="5" s="1"/>
  <c r="I32" i="5"/>
  <c r="K32" i="5" s="1"/>
  <c r="I31" i="5"/>
  <c r="K31" i="5" s="1"/>
  <c r="I30" i="5"/>
  <c r="K30" i="5" s="1"/>
  <c r="I29" i="5"/>
  <c r="K29" i="5" s="1"/>
  <c r="I28" i="5"/>
  <c r="K28" i="5" s="1"/>
  <c r="I27" i="5"/>
  <c r="K27" i="5" s="1"/>
  <c r="I26" i="5"/>
  <c r="K26" i="5" s="1"/>
  <c r="I25" i="5"/>
  <c r="K25" i="5" s="1"/>
  <c r="I24" i="5"/>
  <c r="K24" i="5" s="1"/>
  <c r="I23" i="5"/>
  <c r="K23" i="5" s="1"/>
  <c r="I22" i="5"/>
  <c r="K22" i="5" s="1"/>
  <c r="I21" i="5"/>
  <c r="K21" i="5" s="1"/>
  <c r="I20" i="5"/>
  <c r="K20" i="5" s="1"/>
  <c r="I19" i="5"/>
  <c r="K19" i="5" s="1"/>
  <c r="I7" i="5"/>
  <c r="K7" i="5" s="1"/>
  <c r="I74" i="9" l="1"/>
  <c r="K74" i="9" s="1"/>
  <c r="I74" i="8"/>
  <c r="K74" i="8" s="1"/>
  <c r="I74" i="7"/>
  <c r="K74" i="7" s="1"/>
  <c r="I74" i="6"/>
  <c r="K74" i="6" s="1"/>
</calcChain>
</file>

<file path=xl/sharedStrings.xml><?xml version="1.0" encoding="utf-8"?>
<sst xmlns="http://schemas.openxmlformats.org/spreadsheetml/2006/main" count="579" uniqueCount="266">
  <si>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</si>
  <si>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</si>
  <si>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</si>
  <si>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</si>
  <si>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</si>
  <si>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</si>
  <si>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</si>
  <si>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</si>
  <si>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</si>
  <si>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</si>
  <si>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</si>
  <si>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</si>
  <si>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</si>
  <si>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</si>
  <si>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</si>
  <si>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</si>
  <si>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</si>
  <si>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</si>
  <si>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</si>
  <si>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</si>
  <si>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</si>
  <si>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</si>
  <si>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</si>
  <si>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</si>
  <si>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</si>
  <si>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</si>
  <si>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</si>
  <si>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</si>
  <si>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</si>
  <si>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</si>
  <si>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</si>
  <si>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</si>
  <si>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</si>
  <si>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</si>
  <si>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</si>
  <si>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</si>
  <si>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</si>
  <si>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</si>
  <si>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</si>
  <si>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</si>
  <si>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</si>
  <si>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</si>
  <si>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</si>
  <si>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</si>
  <si>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</si>
  <si>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</si>
  <si>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</si>
  <si>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</si>
  <si>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</si>
  <si>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</si>
  <si>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</si>
  <si>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</si>
  <si>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</si>
  <si>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</si>
  <si>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</si>
  <si>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</si>
  <si>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</si>
  <si>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</si>
  <si>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</si>
  <si>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</si>
  <si>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</si>
  <si>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</si>
  <si>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</si>
  <si>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</si>
  <si>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</si>
  <si>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</si>
  <si>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</si>
  <si>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</si>
  <si>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</si>
  <si>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</si>
  <si>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</si>
  <si>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</si>
  <si>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</si>
  <si>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</si>
  <si>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</si>
  <si>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</si>
  <si>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</si>
  <si>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</si>
  <si>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</si>
  <si>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</si>
  <si>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</si>
  <si>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</si>
  <si>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</si>
  <si>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</si>
  <si>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</si>
  <si>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</si>
  <si>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</si>
  <si>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</si>
  <si>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</si>
  <si>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</si>
  <si>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</si>
  <si>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</si>
  <si>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</si>
  <si>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</si>
  <si>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</si>
  <si>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</si>
  <si>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</si>
  <si>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</si>
  <si>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</si>
  <si>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</si>
  <si>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</si>
  <si>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</si>
  <si>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</si>
  <si>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</si>
  <si>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</si>
  <si>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</si>
  <si>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</si>
  <si>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</si>
  <si>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</si>
  <si>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</si>
  <si>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</si>
  <si>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Лисунова Наталья Леонидовна</t>
  </si>
  <si>
    <t>Тухтабаева</t>
  </si>
  <si>
    <t>Мафратой</t>
  </si>
  <si>
    <t>Балобанова</t>
  </si>
  <si>
    <t>Кристина</t>
  </si>
  <si>
    <t>Евгеньевна</t>
  </si>
  <si>
    <t>Дарья</t>
  </si>
  <si>
    <t>Решетов</t>
  </si>
  <si>
    <t>Александр</t>
  </si>
  <si>
    <t>Анастасия</t>
  </si>
  <si>
    <t>Ксения</t>
  </si>
  <si>
    <t>Алексеевна</t>
  </si>
  <si>
    <t>Кобякова</t>
  </si>
  <si>
    <t>Мария</t>
  </si>
  <si>
    <t>Павловна</t>
  </si>
  <si>
    <t>Зенькова</t>
  </si>
  <si>
    <t>Виктория</t>
  </si>
  <si>
    <t>Михайловна</t>
  </si>
  <si>
    <t>Васильева</t>
  </si>
  <si>
    <t>Юлия</t>
  </si>
  <si>
    <t>Илья</t>
  </si>
  <si>
    <t xml:space="preserve">Федорова </t>
  </si>
  <si>
    <t>Вероника</t>
  </si>
  <si>
    <t>Матчишина</t>
  </si>
  <si>
    <t>Алина</t>
  </si>
  <si>
    <t>Фролова</t>
  </si>
  <si>
    <t>Анна</t>
  </si>
  <si>
    <t>Дмитриевна</t>
  </si>
  <si>
    <t>Арефьева</t>
  </si>
  <si>
    <t>6</t>
  </si>
  <si>
    <t>10</t>
  </si>
  <si>
    <t>Соловьева</t>
  </si>
  <si>
    <t>Левшина</t>
  </si>
  <si>
    <t>9</t>
  </si>
  <si>
    <t>8</t>
  </si>
  <si>
    <t>Копытова</t>
  </si>
  <si>
    <t>Сергеевна</t>
  </si>
  <si>
    <t>Борисова</t>
  </si>
  <si>
    <t>Алена</t>
  </si>
  <si>
    <t>Епифанова</t>
  </si>
  <si>
    <t>Ковалева</t>
  </si>
  <si>
    <t>Иванова</t>
  </si>
  <si>
    <t>Софья</t>
  </si>
  <si>
    <t>Мирзахоловна</t>
  </si>
  <si>
    <t>Павлович</t>
  </si>
  <si>
    <t>Шульгина</t>
  </si>
  <si>
    <t>Ангелина</t>
  </si>
  <si>
    <t>Витальевна</t>
  </si>
  <si>
    <t>Николаевна</t>
  </si>
  <si>
    <t>София</t>
  </si>
  <si>
    <t>Владимировна</t>
  </si>
  <si>
    <t>Александровна</t>
  </si>
  <si>
    <t xml:space="preserve"> Виктория </t>
  </si>
  <si>
    <t>Никель</t>
  </si>
  <si>
    <t>Елизавета</t>
  </si>
  <si>
    <t>Юрьевна</t>
  </si>
  <si>
    <t>Логачева</t>
  </si>
  <si>
    <t>Малеева</t>
  </si>
  <si>
    <t>Екатерина</t>
  </si>
  <si>
    <t>Николаевич</t>
  </si>
  <si>
    <t>Владиславовна</t>
  </si>
  <si>
    <t>Кустова</t>
  </si>
  <si>
    <t>11,9</t>
  </si>
  <si>
    <t>12,8</t>
  </si>
  <si>
    <t>52,2</t>
  </si>
  <si>
    <t>44,4</t>
  </si>
  <si>
    <t>Торгашева</t>
  </si>
  <si>
    <t>Марина</t>
  </si>
  <si>
    <t>Васильевна</t>
  </si>
  <si>
    <t>Зуева</t>
  </si>
  <si>
    <t>Селиванов</t>
  </si>
  <si>
    <t>Константинович</t>
  </si>
  <si>
    <t>Скобелев</t>
  </si>
  <si>
    <t>Алексеевич</t>
  </si>
  <si>
    <t>Максакова</t>
  </si>
  <si>
    <t>Алёна</t>
  </si>
  <si>
    <t>Игоревна</t>
  </si>
  <si>
    <t>Колосовский</t>
  </si>
  <si>
    <t>Максим</t>
  </si>
  <si>
    <t>Ланько</t>
  </si>
  <si>
    <t>Евгений</t>
  </si>
  <si>
    <t>Александрович</t>
  </si>
  <si>
    <t>Павлова</t>
  </si>
  <si>
    <t>Арина</t>
  </si>
  <si>
    <t>Гагаркина</t>
  </si>
  <si>
    <t>Волошанин</t>
  </si>
  <si>
    <t>Дмитрий</t>
  </si>
  <si>
    <t>Петрович</t>
  </si>
  <si>
    <t>Добрынина</t>
  </si>
  <si>
    <t>Диана</t>
  </si>
  <si>
    <t>Билокрыла</t>
  </si>
  <si>
    <t>Ломакин</t>
  </si>
  <si>
    <t>Даниил</t>
  </si>
  <si>
    <t>Сергеевич</t>
  </si>
  <si>
    <t>Олейник</t>
  </si>
  <si>
    <t>Масленникова</t>
  </si>
  <si>
    <t>Татьяна</t>
  </si>
  <si>
    <t>Чурилов</t>
  </si>
  <si>
    <t>Константин</t>
  </si>
  <si>
    <t>Федореев</t>
  </si>
  <si>
    <t>Роман</t>
  </si>
  <si>
    <t>Андреевич</t>
  </si>
  <si>
    <t>Тимошенко</t>
  </si>
  <si>
    <t>Наталья</t>
  </si>
  <si>
    <t>Топильский</t>
  </si>
  <si>
    <t>Селиверстова</t>
  </si>
  <si>
    <t>Оксана</t>
  </si>
  <si>
    <t>Андреевна</t>
  </si>
  <si>
    <t>Лопушенко</t>
  </si>
  <si>
    <t>Виктор</t>
  </si>
  <si>
    <t>Леонидович</t>
  </si>
  <si>
    <t>Захватаева</t>
  </si>
  <si>
    <t>Прозорова</t>
  </si>
  <si>
    <t>Полина</t>
  </si>
  <si>
    <t>Артемовна</t>
  </si>
  <si>
    <t>Дробушевский</t>
  </si>
  <si>
    <t>Викторович</t>
  </si>
  <si>
    <t>Филиппов</t>
  </si>
  <si>
    <t>Кирилл</t>
  </si>
  <si>
    <t>Владиславович</t>
  </si>
  <si>
    <t>Сергееана</t>
  </si>
  <si>
    <t>Глазкова</t>
  </si>
  <si>
    <t>Евдакия</t>
  </si>
  <si>
    <t>Решетова</t>
  </si>
  <si>
    <t>17</t>
  </si>
  <si>
    <t>12</t>
  </si>
  <si>
    <t>12,5</t>
  </si>
  <si>
    <t>Жукова</t>
  </si>
  <si>
    <t>21,6</t>
  </si>
  <si>
    <t>Мочалов</t>
  </si>
  <si>
    <t>Матвей</t>
  </si>
  <si>
    <t>Юрьевич</t>
  </si>
  <si>
    <t>Данилов</t>
  </si>
  <si>
    <t>Михаил</t>
  </si>
  <si>
    <t xml:space="preserve">Лялина </t>
  </si>
  <si>
    <t>Чечкин</t>
  </si>
  <si>
    <t>Исаев</t>
  </si>
  <si>
    <t>Руслан</t>
  </si>
  <si>
    <t>Дмитриевич</t>
  </si>
  <si>
    <t>Шелухин</t>
  </si>
  <si>
    <t>Сергей</t>
  </si>
  <si>
    <t>Владимирович</t>
  </si>
  <si>
    <t>Мулл</t>
  </si>
  <si>
    <t>Валерия</t>
  </si>
  <si>
    <t>Валерьевна</t>
  </si>
  <si>
    <t>Сотникова</t>
  </si>
  <si>
    <t>Надежда</t>
  </si>
  <si>
    <t>Шевченко</t>
  </si>
  <si>
    <t>Ярослав</t>
  </si>
  <si>
    <t>Григорьевич</t>
  </si>
  <si>
    <t>Мусихина</t>
  </si>
  <si>
    <t>Валентина</t>
  </si>
  <si>
    <t>Саламова</t>
  </si>
  <si>
    <t>Семиранова</t>
  </si>
  <si>
    <t>Итоговые результаты школьного этапа всероссийской олимпиады школьников по биологии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</si>
</sst>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9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0" borderId="0"/>
    <xf numFmtId="0" fontId="20" fillId="0" borderId="0">
      <alignment vertical="top"/>
      <protection locked="0"/>
    </xf>
    <xf numFmtId="0" fontId="2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 applyBorder="1"/>
    <xf numFmtId="0" fontId="21" fillId="0" borderId="0" xfId="0" applyFont="1" applyFill="1"/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Border="1" applyAlignment="1">
      <alignment horizontal="left"/>
    </xf>
    <xf numFmtId="0" fontId="22" fillId="0" borderId="13" xfId="0" applyFont="1" applyBorder="1"/>
    <xf numFmtId="165" fontId="22" fillId="0" borderId="13" xfId="0" applyNumberFormat="1" applyFont="1" applyBorder="1"/>
    <xf numFmtId="49" fontId="22" fillId="0" borderId="13" xfId="0" applyNumberFormat="1" applyFont="1" applyBorder="1" applyAlignment="1">
      <alignment horizontal="left"/>
    </xf>
    <xf numFmtId="165" fontId="22" fillId="0" borderId="13" xfId="0" applyNumberFormat="1" applyFont="1" applyBorder="1" applyAlignment="1">
      <alignment horizontal="left"/>
    </xf>
    <xf numFmtId="165" fontId="22" fillId="0" borderId="13" xfId="0" applyNumberFormat="1" applyFont="1" applyBorder="1" applyAlignment="1">
      <alignment vertical="justify"/>
    </xf>
    <xf numFmtId="1" fontId="22" fillId="0" borderId="13" xfId="0" applyNumberFormat="1" applyFont="1" applyBorder="1" applyAlignment="1">
      <alignment horizontal="left"/>
    </xf>
    <xf numFmtId="0" fontId="22" fillId="0" borderId="13" xfId="39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center"/>
    </xf>
    <xf numFmtId="0" fontId="22" fillId="0" borderId="13" xfId="41" applyFont="1" applyBorder="1" applyAlignment="1">
      <alignment horizontal="left" vertical="top"/>
    </xf>
    <xf numFmtId="0" fontId="22" fillId="0" borderId="13" xfId="40" applyFont="1" applyBorder="1" applyAlignment="1">
      <alignment horizontal="left" vertical="top"/>
    </xf>
    <xf numFmtId="0" fontId="25" fillId="0" borderId="13" xfId="42" applyNumberFormat="1" applyFont="1" applyFill="1" applyBorder="1" applyAlignment="1" applyProtection="1"/>
    <xf numFmtId="9" fontId="22" fillId="0" borderId="13" xfId="0" applyNumberFormat="1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left"/>
    </xf>
    <xf numFmtId="9" fontId="22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Alignment="1">
      <alignment wrapText="1"/>
    </xf>
    <xf numFmtId="0" fontId="22" fillId="0" borderId="13" xfId="42" applyNumberFormat="1" applyFont="1" applyFill="1" applyBorder="1" applyAlignment="1" applyProtection="1"/>
    <xf numFmtId="0" fontId="28" fillId="0" borderId="0" xfId="0" applyFont="1" applyBorder="1" applyAlignment="1">
      <alignment horizontal="center"/>
    </xf>
    <xf numFmtId="0" fontId="27" fillId="24" borderId="13" xfId="0" applyFont="1" applyFill="1" applyBorder="1" applyAlignment="1">
      <alignment horizontal="center" vertical="center" wrapText="1"/>
    </xf>
    <xf numFmtId="1" fontId="27" fillId="24" borderId="13" xfId="0" applyNumberFormat="1" applyFont="1" applyFill="1" applyBorder="1" applyAlignment="1">
      <alignment horizontal="center" vertical="center" wrapText="1"/>
    </xf>
    <xf numFmtId="165" fontId="27" fillId="24" borderId="13" xfId="0" applyNumberFormat="1" applyFont="1" applyFill="1" applyBorder="1" applyAlignment="1">
      <alignment horizontal="center" vertical="center" wrapText="1"/>
    </xf>
    <xf numFmtId="9" fontId="22" fillId="0" borderId="13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22" fillId="0" borderId="13" xfId="0" applyFont="1" applyBorder="1"/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3" xfId="0" applyFont="1" applyBorder="1"/>
    <xf numFmtId="49" fontId="22" fillId="0" borderId="13" xfId="0" applyNumberFormat="1" applyFont="1" applyBorder="1" applyAlignment="1">
      <alignment horizontal="left"/>
    </xf>
    <xf numFmtId="1" fontId="22" fillId="0" borderId="13" xfId="0" applyNumberFormat="1" applyFont="1" applyBorder="1" applyAlignment="1">
      <alignment horizontal="left"/>
    </xf>
    <xf numFmtId="0" fontId="22" fillId="0" borderId="13" xfId="39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49" fontId="22" fillId="0" borderId="13" xfId="0" applyNumberFormat="1" applyFont="1" applyBorder="1" applyAlignment="1">
      <alignment horizontal="center"/>
    </xf>
    <xf numFmtId="0" fontId="25" fillId="0" borderId="13" xfId="42" applyNumberFormat="1" applyFont="1" applyFill="1" applyBorder="1" applyAlignment="1" applyProtection="1"/>
    <xf numFmtId="9" fontId="22" fillId="0" borderId="13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 3 2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76"/>
  <sheetViews>
    <sheetView showGridLines="0" zoomScale="70" zoomScaleNormal="70" workbookViewId="0">
      <pane ySplit="6" topLeftCell="A7" activePane="bottomLeft" state="frozen"/>
      <selection pane="bottomLeft" activeCell="D44" sqref="D44"/>
    </sheetView>
  </sheetViews>
  <sheetFormatPr defaultColWidth="9.109375" defaultRowHeight="13.2" x14ac:dyDescent="0.25"/>
  <cols>
    <col min="1" max="1" width="7.109375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51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1"/>
      <c r="K1" s="41"/>
      <c r="L1" s="41" t="s">
        <v>106</v>
      </c>
    </row>
    <row r="2" spans="1:13" s="10" customFormat="1" ht="16.5" customHeight="1" x14ac:dyDescent="0.25">
      <c r="A2" s="63" t="s">
        <v>265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 s="10" customFormat="1" ht="16.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1" customFormat="1" ht="51" customHeight="1" x14ac:dyDescent="0.25">
      <c r="A6" s="44"/>
      <c r="B6" s="44" t="s">
        <v>0</v>
      </c>
      <c r="C6" s="44" t="s">
        <v>1</v>
      </c>
      <c r="D6" s="44" t="s">
        <v>2</v>
      </c>
      <c r="E6" s="44" t="s">
        <v>7</v>
      </c>
      <c r="F6" s="44" t="s">
        <v>3</v>
      </c>
      <c r="G6" s="44" t="s">
        <v>98</v>
      </c>
      <c r="H6" s="44" t="s">
        <v>102</v>
      </c>
      <c r="I6" s="44" t="s">
        <v>103</v>
      </c>
      <c r="J6" s="45" t="s">
        <v>104</v>
      </c>
      <c r="K6" s="44" t="s">
        <v>105</v>
      </c>
      <c r="L6" s="46" t="s">
        <v>99</v>
      </c>
      <c r="M6" s="46" t="s">
        <v>99</v>
      </c>
    </row>
    <row r="7" spans="1:13" s="34" customFormat="1" ht="17.25" customHeight="1" x14ac:dyDescent="0.3">
      <c r="A7" s="19">
        <v>1</v>
      </c>
      <c r="B7" s="34" t="s">
        <v>234</v>
      </c>
      <c r="C7" s="34" t="s">
        <v>120</v>
      </c>
      <c r="D7" s="34" t="s">
        <v>125</v>
      </c>
      <c r="E7" s="52" t="s">
        <v>10</v>
      </c>
      <c r="F7" s="22" t="s">
        <v>6</v>
      </c>
      <c r="G7" s="59" t="s">
        <v>235</v>
      </c>
      <c r="H7" s="25"/>
      <c r="I7" s="29">
        <f t="shared" ref="I7:I13" si="0">G7+H7</f>
        <v>17</v>
      </c>
      <c r="J7" s="62">
        <v>30</v>
      </c>
      <c r="K7" s="47">
        <f t="shared" ref="K7:K12" si="1">I7/J7</f>
        <v>0.56666666666666665</v>
      </c>
      <c r="L7" s="22" t="s">
        <v>111</v>
      </c>
      <c r="M7" s="22"/>
    </row>
    <row r="8" spans="1:13" s="34" customFormat="1" ht="17.25" hidden="1" customHeight="1" x14ac:dyDescent="0.3">
      <c r="A8" s="19">
        <v>2</v>
      </c>
      <c r="B8" s="26" t="s">
        <v>150</v>
      </c>
      <c r="C8" s="27" t="s">
        <v>165</v>
      </c>
      <c r="D8" s="27" t="s">
        <v>162</v>
      </c>
      <c r="E8" s="17" t="s">
        <v>10</v>
      </c>
      <c r="F8" s="22" t="s">
        <v>13</v>
      </c>
      <c r="G8" s="59" t="s">
        <v>237</v>
      </c>
      <c r="H8" s="25"/>
      <c r="I8" s="29">
        <f t="shared" si="0"/>
        <v>12.5</v>
      </c>
      <c r="J8" s="62">
        <v>30</v>
      </c>
      <c r="K8" s="47">
        <f t="shared" si="1"/>
        <v>0.41666666666666669</v>
      </c>
      <c r="L8" s="22" t="s">
        <v>111</v>
      </c>
      <c r="M8" s="22"/>
    </row>
    <row r="9" spans="1:13" s="34" customFormat="1" ht="17.25" hidden="1" customHeight="1" x14ac:dyDescent="0.3">
      <c r="A9" s="53">
        <v>3</v>
      </c>
      <c r="B9" s="25" t="s">
        <v>151</v>
      </c>
      <c r="C9" s="25" t="s">
        <v>124</v>
      </c>
      <c r="D9" s="20" t="s">
        <v>147</v>
      </c>
      <c r="E9" s="17" t="s">
        <v>10</v>
      </c>
      <c r="F9" s="22" t="s">
        <v>13</v>
      </c>
      <c r="G9" s="59" t="s">
        <v>236</v>
      </c>
      <c r="H9" s="25"/>
      <c r="I9" s="29">
        <f t="shared" si="0"/>
        <v>12</v>
      </c>
      <c r="J9" s="62">
        <v>30</v>
      </c>
      <c r="K9" s="47">
        <f t="shared" si="1"/>
        <v>0.4</v>
      </c>
      <c r="L9" s="22" t="s">
        <v>111</v>
      </c>
      <c r="M9" s="22"/>
    </row>
    <row r="10" spans="1:13" s="34" customFormat="1" ht="17.25" customHeight="1" x14ac:dyDescent="0.3">
      <c r="A10" s="53">
        <v>4</v>
      </c>
      <c r="B10" s="20" t="s">
        <v>152</v>
      </c>
      <c r="C10" s="20" t="s">
        <v>153</v>
      </c>
      <c r="D10" s="20" t="s">
        <v>147</v>
      </c>
      <c r="E10" s="17" t="s">
        <v>10</v>
      </c>
      <c r="F10" s="22" t="s">
        <v>5</v>
      </c>
      <c r="G10" s="59" t="s">
        <v>236</v>
      </c>
      <c r="H10" s="25"/>
      <c r="I10" s="29">
        <f t="shared" si="0"/>
        <v>12</v>
      </c>
      <c r="J10" s="62">
        <v>30</v>
      </c>
      <c r="K10" s="47">
        <f t="shared" si="1"/>
        <v>0.4</v>
      </c>
      <c r="L10" s="22" t="s">
        <v>111</v>
      </c>
      <c r="M10" s="22"/>
    </row>
    <row r="11" spans="1:13" s="34" customFormat="1" ht="17.25" hidden="1" customHeight="1" x14ac:dyDescent="0.3">
      <c r="A11" s="53">
        <v>5</v>
      </c>
      <c r="B11" s="20" t="s">
        <v>164</v>
      </c>
      <c r="C11" s="20" t="s">
        <v>163</v>
      </c>
      <c r="D11" s="20" t="s">
        <v>162</v>
      </c>
      <c r="E11" s="17" t="s">
        <v>10</v>
      </c>
      <c r="F11" s="22" t="s">
        <v>13</v>
      </c>
      <c r="G11" s="59" t="s">
        <v>141</v>
      </c>
      <c r="H11" s="25"/>
      <c r="I11" s="29">
        <f t="shared" si="0"/>
        <v>10</v>
      </c>
      <c r="J11" s="62">
        <v>30</v>
      </c>
      <c r="K11" s="47">
        <f t="shared" si="1"/>
        <v>0.33333333333333331</v>
      </c>
      <c r="L11" s="22" t="s">
        <v>111</v>
      </c>
      <c r="M11" s="22"/>
    </row>
    <row r="12" spans="1:13" s="34" customFormat="1" ht="17.25" hidden="1" customHeight="1" x14ac:dyDescent="0.3">
      <c r="A12" s="53">
        <v>6</v>
      </c>
      <c r="B12" s="20" t="s">
        <v>146</v>
      </c>
      <c r="C12" s="34" t="s">
        <v>127</v>
      </c>
      <c r="D12" s="20" t="s">
        <v>147</v>
      </c>
      <c r="E12" s="17" t="s">
        <v>10</v>
      </c>
      <c r="F12" s="22" t="s">
        <v>13</v>
      </c>
      <c r="G12" s="59" t="s">
        <v>141</v>
      </c>
      <c r="H12" s="25"/>
      <c r="I12" s="29">
        <f t="shared" si="0"/>
        <v>10</v>
      </c>
      <c r="J12" s="62">
        <v>30</v>
      </c>
      <c r="K12" s="47">
        <f t="shared" si="1"/>
        <v>0.33333333333333331</v>
      </c>
      <c r="L12" s="22" t="s">
        <v>111</v>
      </c>
      <c r="M12" s="22"/>
    </row>
    <row r="13" spans="1:13" s="34" customFormat="1" ht="17.25" hidden="1" customHeight="1" x14ac:dyDescent="0.3">
      <c r="A13" s="53">
        <v>7</v>
      </c>
      <c r="B13" s="22" t="s">
        <v>148</v>
      </c>
      <c r="C13" s="42" t="s">
        <v>149</v>
      </c>
      <c r="D13" s="22" t="s">
        <v>166</v>
      </c>
      <c r="E13" s="17" t="s">
        <v>10</v>
      </c>
      <c r="F13" s="22" t="s">
        <v>13</v>
      </c>
      <c r="G13" s="59" t="s">
        <v>144</v>
      </c>
      <c r="H13" s="25"/>
      <c r="I13" s="29">
        <f t="shared" si="0"/>
        <v>9</v>
      </c>
      <c r="J13" s="62">
        <v>30</v>
      </c>
      <c r="K13" s="47">
        <v>0.27</v>
      </c>
      <c r="L13" s="22" t="s">
        <v>111</v>
      </c>
      <c r="M13" s="22"/>
    </row>
    <row r="14" spans="1:13" s="34" customFormat="1" ht="17.25" hidden="1" customHeight="1" x14ac:dyDescent="0.3">
      <c r="A14" s="19"/>
      <c r="B14" s="20"/>
      <c r="C14" s="20"/>
      <c r="D14" s="20"/>
      <c r="E14" s="17"/>
      <c r="F14" s="22"/>
      <c r="G14" s="22"/>
      <c r="H14" s="25"/>
      <c r="I14" s="29"/>
      <c r="J14" s="25"/>
      <c r="K14" s="47"/>
      <c r="L14" s="22"/>
      <c r="M14" s="22"/>
    </row>
    <row r="15" spans="1:13" s="34" customFormat="1" ht="17.25" hidden="1" customHeight="1" x14ac:dyDescent="0.3">
      <c r="A15" s="19"/>
      <c r="B15" s="20"/>
      <c r="C15" s="20"/>
      <c r="D15" s="20"/>
      <c r="E15" s="17"/>
      <c r="F15" s="22"/>
      <c r="G15" s="22"/>
      <c r="H15" s="25"/>
      <c r="I15" s="29"/>
      <c r="J15" s="25"/>
      <c r="K15" s="47"/>
      <c r="L15" s="22"/>
      <c r="M15" s="22"/>
    </row>
    <row r="16" spans="1:13" s="34" customFormat="1" ht="17.25" hidden="1" customHeight="1" x14ac:dyDescent="0.3">
      <c r="A16" s="19"/>
      <c r="B16" s="20"/>
      <c r="C16" s="20"/>
      <c r="D16" s="20"/>
      <c r="E16" s="17"/>
      <c r="F16" s="22"/>
      <c r="G16" s="22"/>
      <c r="H16" s="25"/>
      <c r="I16" s="29"/>
      <c r="J16" s="25"/>
      <c r="K16" s="47"/>
      <c r="L16" s="22"/>
      <c r="M16" s="22"/>
    </row>
    <row r="17" spans="1:13" s="34" customFormat="1" ht="17.25" hidden="1" customHeight="1" x14ac:dyDescent="0.3">
      <c r="A17" s="19"/>
      <c r="B17" s="20"/>
      <c r="C17" s="20"/>
      <c r="D17" s="20"/>
      <c r="E17" s="17"/>
      <c r="F17" s="22"/>
      <c r="G17" s="22"/>
      <c r="H17" s="25"/>
      <c r="I17" s="29"/>
      <c r="J17" s="25"/>
      <c r="K17" s="47"/>
      <c r="L17" s="22"/>
      <c r="M17" s="22"/>
    </row>
    <row r="18" spans="1:13" s="34" customFormat="1" ht="17.25" hidden="1" customHeight="1" x14ac:dyDescent="0.3">
      <c r="A18" s="19"/>
      <c r="B18" s="20"/>
      <c r="C18" s="20"/>
      <c r="D18" s="20"/>
      <c r="E18" s="17"/>
      <c r="F18" s="22"/>
      <c r="G18" s="22"/>
      <c r="H18" s="25"/>
      <c r="I18" s="29"/>
      <c r="J18" s="25"/>
      <c r="K18" s="47"/>
      <c r="L18" s="22"/>
      <c r="M18" s="22"/>
    </row>
    <row r="19" spans="1:13" s="34" customFormat="1" ht="17.25" hidden="1" customHeight="1" x14ac:dyDescent="0.3">
      <c r="A19" s="19"/>
      <c r="B19" s="22"/>
      <c r="C19" s="22"/>
      <c r="D19" s="32"/>
      <c r="E19" s="17"/>
      <c r="F19" s="22"/>
      <c r="G19" s="22"/>
      <c r="H19" s="25"/>
      <c r="I19" s="29">
        <f t="shared" ref="I19:I35" si="2">G19+H19</f>
        <v>0</v>
      </c>
      <c r="J19" s="25"/>
      <c r="K19" s="47" t="e">
        <f t="shared" ref="K19:K35" si="3">I19/J19</f>
        <v>#DIV/0!</v>
      </c>
      <c r="L19" s="22"/>
      <c r="M19" s="22"/>
    </row>
    <row r="20" spans="1:13" s="34" customFormat="1" ht="17.25" hidden="1" customHeight="1" x14ac:dyDescent="0.3">
      <c r="A20" s="19"/>
      <c r="B20" s="22"/>
      <c r="C20" s="22"/>
      <c r="D20" s="32"/>
      <c r="E20" s="17"/>
      <c r="F20" s="22"/>
      <c r="G20" s="22"/>
      <c r="H20" s="25"/>
      <c r="I20" s="29">
        <f t="shared" si="2"/>
        <v>0</v>
      </c>
      <c r="J20" s="25"/>
      <c r="K20" s="47" t="e">
        <f t="shared" si="3"/>
        <v>#DIV/0!</v>
      </c>
      <c r="L20" s="22"/>
      <c r="M20" s="22"/>
    </row>
    <row r="21" spans="1:13" s="34" customFormat="1" ht="17.25" hidden="1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2"/>
        <v>0</v>
      </c>
      <c r="J21" s="25"/>
      <c r="K21" s="47" t="e">
        <f t="shared" si="3"/>
        <v>#DIV/0!</v>
      </c>
      <c r="L21" s="22"/>
      <c r="M21" s="22"/>
    </row>
    <row r="22" spans="1:13" s="34" customFormat="1" ht="17.25" hidden="1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2"/>
        <v>0</v>
      </c>
      <c r="J22" s="25"/>
      <c r="K22" s="47" t="e">
        <f t="shared" si="3"/>
        <v>#DIV/0!</v>
      </c>
      <c r="L22" s="22"/>
      <c r="M22" s="22"/>
    </row>
    <row r="23" spans="1:13" s="34" customFormat="1" ht="17.25" hidden="1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2"/>
        <v>0</v>
      </c>
      <c r="J23" s="25"/>
      <c r="K23" s="47" t="e">
        <f t="shared" si="3"/>
        <v>#DIV/0!</v>
      </c>
      <c r="L23" s="22"/>
      <c r="M23" s="22"/>
    </row>
    <row r="24" spans="1:13" s="34" customFormat="1" ht="17.25" hidden="1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2"/>
        <v>0</v>
      </c>
      <c r="J24" s="25"/>
      <c r="K24" s="47" t="e">
        <f t="shared" si="3"/>
        <v>#DIV/0!</v>
      </c>
      <c r="L24" s="22"/>
      <c r="M24" s="22"/>
    </row>
    <row r="25" spans="1:13" s="34" customFormat="1" ht="17.25" hidden="1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2"/>
        <v>0</v>
      </c>
      <c r="J25" s="25"/>
      <c r="K25" s="47" t="e">
        <f t="shared" si="3"/>
        <v>#DIV/0!</v>
      </c>
      <c r="L25" s="22"/>
      <c r="M25" s="22"/>
    </row>
    <row r="26" spans="1:13" s="34" customFormat="1" ht="17.25" hidden="1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2"/>
        <v>0</v>
      </c>
      <c r="J26" s="25"/>
      <c r="K26" s="47" t="e">
        <f t="shared" si="3"/>
        <v>#DIV/0!</v>
      </c>
      <c r="L26" s="22"/>
      <c r="M26" s="22"/>
    </row>
    <row r="27" spans="1:13" s="34" customFormat="1" ht="17.25" hidden="1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2"/>
        <v>0</v>
      </c>
      <c r="J27" s="25"/>
      <c r="K27" s="47" t="e">
        <f t="shared" si="3"/>
        <v>#DIV/0!</v>
      </c>
      <c r="L27" s="22"/>
      <c r="M27" s="22"/>
    </row>
    <row r="28" spans="1:13" s="34" customFormat="1" ht="17.25" hidden="1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2"/>
        <v>0</v>
      </c>
      <c r="J28" s="25"/>
      <c r="K28" s="47" t="e">
        <f t="shared" si="3"/>
        <v>#DIV/0!</v>
      </c>
      <c r="L28" s="22"/>
      <c r="M28" s="22"/>
    </row>
    <row r="29" spans="1:13" s="34" customFormat="1" ht="17.25" hidden="1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2"/>
        <v>0</v>
      </c>
      <c r="J29" s="25"/>
      <c r="K29" s="47" t="e">
        <f t="shared" si="3"/>
        <v>#DIV/0!</v>
      </c>
      <c r="L29" s="22"/>
      <c r="M29" s="22"/>
    </row>
    <row r="30" spans="1:13" s="34" customFormat="1" ht="17.25" hidden="1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2"/>
        <v>0</v>
      </c>
      <c r="J30" s="25"/>
      <c r="K30" s="47" t="e">
        <f t="shared" si="3"/>
        <v>#DIV/0!</v>
      </c>
      <c r="L30" s="22"/>
      <c r="M30" s="22"/>
    </row>
    <row r="31" spans="1:13" s="34" customFormat="1" ht="17.25" hidden="1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2"/>
        <v>0</v>
      </c>
      <c r="J31" s="25"/>
      <c r="K31" s="47" t="e">
        <f t="shared" si="3"/>
        <v>#DIV/0!</v>
      </c>
      <c r="L31" s="22"/>
      <c r="M31" s="22"/>
    </row>
    <row r="32" spans="1:13" s="34" customFormat="1" ht="17.25" hidden="1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2"/>
        <v>0</v>
      </c>
      <c r="J32" s="25"/>
      <c r="K32" s="47" t="e">
        <f t="shared" si="3"/>
        <v>#DIV/0!</v>
      </c>
      <c r="L32" s="22"/>
      <c r="M32" s="22"/>
    </row>
    <row r="33" spans="1:13" s="34" customFormat="1" ht="17.25" hidden="1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2"/>
        <v>0</v>
      </c>
      <c r="J33" s="25"/>
      <c r="K33" s="47" t="e">
        <f t="shared" si="3"/>
        <v>#DIV/0!</v>
      </c>
      <c r="L33" s="22"/>
      <c r="M33" s="22"/>
    </row>
    <row r="34" spans="1:13" s="34" customFormat="1" ht="17.25" hidden="1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2"/>
        <v>0</v>
      </c>
      <c r="J34" s="25"/>
      <c r="K34" s="47" t="e">
        <f t="shared" si="3"/>
        <v>#DIV/0!</v>
      </c>
      <c r="L34" s="22"/>
      <c r="M34" s="22"/>
    </row>
    <row r="35" spans="1:13" s="34" customFormat="1" ht="17.25" hidden="1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2"/>
        <v>0</v>
      </c>
      <c r="J35" s="25"/>
      <c r="K35" s="47" t="e">
        <f t="shared" si="3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ref="I36:I70" si="4">G36+H36</f>
        <v>0</v>
      </c>
      <c r="J36" s="25"/>
      <c r="K36" s="47" t="e">
        <f t="shared" ref="K36:K70" si="5">I36/J36</f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4"/>
        <v>0</v>
      </c>
      <c r="J37" s="25"/>
      <c r="K37" s="47" t="e">
        <f t="shared" si="5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4"/>
        <v>0</v>
      </c>
      <c r="J38" s="25"/>
      <c r="K38" s="47" t="e">
        <f t="shared" si="5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4"/>
        <v>0</v>
      </c>
      <c r="J39" s="25"/>
      <c r="K39" s="47" t="e">
        <f t="shared" si="5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4"/>
        <v>0</v>
      </c>
      <c r="J40" s="25"/>
      <c r="K40" s="47" t="e">
        <f t="shared" si="5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4"/>
        <v>0</v>
      </c>
      <c r="J41" s="25"/>
      <c r="K41" s="47" t="e">
        <f t="shared" si="5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4"/>
        <v>0</v>
      </c>
      <c r="J42" s="25"/>
      <c r="K42" s="47" t="e">
        <f t="shared" si="5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4"/>
        <v>0</v>
      </c>
      <c r="J43" s="25"/>
      <c r="K43" s="47" t="e">
        <f t="shared" si="5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4"/>
        <v>0</v>
      </c>
      <c r="J44" s="25"/>
      <c r="K44" s="47" t="e">
        <f t="shared" si="5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4"/>
        <v>0</v>
      </c>
      <c r="J45" s="25"/>
      <c r="K45" s="47" t="e">
        <f t="shared" si="5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4"/>
        <v>0</v>
      </c>
      <c r="J46" s="25"/>
      <c r="K46" s="47" t="e">
        <f t="shared" si="5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4"/>
        <v>0</v>
      </c>
      <c r="J47" s="25"/>
      <c r="K47" s="47" t="e">
        <f t="shared" si="5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4"/>
        <v>0</v>
      </c>
      <c r="J48" s="25"/>
      <c r="K48" s="47" t="e">
        <f t="shared" si="5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4"/>
        <v>0</v>
      </c>
      <c r="J49" s="25"/>
      <c r="K49" s="47" t="e">
        <f t="shared" si="5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4"/>
        <v>0</v>
      </c>
      <c r="J50" s="25"/>
      <c r="K50" s="47" t="e">
        <f t="shared" si="5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4"/>
        <v>0</v>
      </c>
      <c r="J51" s="25"/>
      <c r="K51" s="47" t="e">
        <f t="shared" si="5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4"/>
        <v>0</v>
      </c>
      <c r="J52" s="25"/>
      <c r="K52" s="47" t="e">
        <f t="shared" si="5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4"/>
        <v>0</v>
      </c>
      <c r="J53" s="25"/>
      <c r="K53" s="47" t="e">
        <f t="shared" si="5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4"/>
        <v>0</v>
      </c>
      <c r="J54" s="25"/>
      <c r="K54" s="47" t="e">
        <f t="shared" si="5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4"/>
        <v>0</v>
      </c>
      <c r="J55" s="25"/>
      <c r="K55" s="47" t="e">
        <f t="shared" si="5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4"/>
        <v>0</v>
      </c>
      <c r="J56" s="25"/>
      <c r="K56" s="47" t="e">
        <f t="shared" si="5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4"/>
        <v>0</v>
      </c>
      <c r="J57" s="25"/>
      <c r="K57" s="47" t="e">
        <f t="shared" si="5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4"/>
        <v>0</v>
      </c>
      <c r="J58" s="25"/>
      <c r="K58" s="47" t="e">
        <f t="shared" si="5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4"/>
        <v>0</v>
      </c>
      <c r="J59" s="25"/>
      <c r="K59" s="47" t="e">
        <f t="shared" si="5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4"/>
        <v>0</v>
      </c>
      <c r="J60" s="25"/>
      <c r="K60" s="47" t="e">
        <f t="shared" si="5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4"/>
        <v>0</v>
      </c>
      <c r="J61" s="25"/>
      <c r="K61" s="47" t="e">
        <f t="shared" si="5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4"/>
        <v>0</v>
      </c>
      <c r="J62" s="25"/>
      <c r="K62" s="47" t="e">
        <f t="shared" si="5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4"/>
        <v>0</v>
      </c>
      <c r="J63" s="25"/>
      <c r="K63" s="47" t="e">
        <f t="shared" si="5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4"/>
        <v>0</v>
      </c>
      <c r="J64" s="25"/>
      <c r="K64" s="47" t="e">
        <f t="shared" si="5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4"/>
        <v>0</v>
      </c>
      <c r="J65" s="25"/>
      <c r="K65" s="47" t="e">
        <f t="shared" si="5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4"/>
        <v>0</v>
      </c>
      <c r="J66" s="25"/>
      <c r="K66" s="47" t="e">
        <f t="shared" si="5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4"/>
        <v>0</v>
      </c>
      <c r="J67" s="25"/>
      <c r="K67" s="47" t="e">
        <f t="shared" si="5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4"/>
        <v>0</v>
      </c>
      <c r="J68" s="25"/>
      <c r="K68" s="47" t="e">
        <f t="shared" si="5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4"/>
        <v>0</v>
      </c>
      <c r="J69" s="25"/>
      <c r="K69" s="47" t="e">
        <f t="shared" si="5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4"/>
        <v>0</v>
      </c>
      <c r="J70" s="25"/>
      <c r="K70" s="47" t="e">
        <f t="shared" si="5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6">G71+H71</f>
        <v>0</v>
      </c>
      <c r="J71" s="25"/>
      <c r="K71" s="47" t="e">
        <f t="shared" ref="K71:K73" si="7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6"/>
        <v>0</v>
      </c>
      <c r="J72" s="25"/>
      <c r="K72" s="47" t="e">
        <f t="shared" si="7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6"/>
        <v>0</v>
      </c>
      <c r="J73" s="25"/>
      <c r="K73" s="47" t="e">
        <f t="shared" si="7"/>
        <v>#DIV/0!</v>
      </c>
      <c r="L73" s="21"/>
      <c r="M73" s="22"/>
    </row>
    <row r="74" spans="1:13" s="34" customFormat="1" ht="17.25" customHeight="1" x14ac:dyDescent="0.3">
      <c r="B74" s="35"/>
      <c r="C74" s="35"/>
      <c r="D74" s="35"/>
      <c r="E74" s="35"/>
      <c r="F74" s="35"/>
      <c r="G74" s="35"/>
      <c r="H74" s="37"/>
      <c r="I74" s="38"/>
      <c r="J74" s="37"/>
      <c r="K74" s="38"/>
      <c r="L74" s="39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7"/>
      <c r="I75" s="38"/>
      <c r="J75" s="37"/>
      <c r="K75" s="38"/>
      <c r="L75" s="39"/>
    </row>
    <row r="76" spans="1:13" s="34" customFormat="1" ht="15.6" x14ac:dyDescent="0.3">
      <c r="B76" s="35"/>
      <c r="C76" s="35"/>
      <c r="D76" s="35"/>
      <c r="E76" s="35"/>
      <c r="F76" s="35"/>
      <c r="G76" s="35"/>
      <c r="H76" s="37"/>
      <c r="I76" s="38"/>
      <c r="J76" s="37"/>
      <c r="K76" s="38"/>
      <c r="L76" s="39"/>
    </row>
  </sheetData>
  <sheetProtection formatCells="0" formatColumns="0" formatRows="0" sort="0"/>
  <autoFilter ref="B6:L35">
    <filterColumn colId="4">
      <filters>
        <filter val="Победитель"/>
        <filter val="Призер"/>
      </filters>
    </filterColumn>
    <sortState ref="B7:T35">
      <sortCondition descending="1" ref="G6:G35"/>
    </sortState>
  </autoFilter>
  <mergeCells count="1">
    <mergeCell ref="A2:L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77"/>
  <sheetViews>
    <sheetView showGridLines="0" zoomScale="70" zoomScaleNormal="70" workbookViewId="0">
      <pane ySplit="6" topLeftCell="A7" activePane="bottomLeft" state="frozen"/>
      <selection pane="bottomLeft" activeCell="H41" sqref="H41"/>
    </sheetView>
  </sheetViews>
  <sheetFormatPr defaultColWidth="9.109375" defaultRowHeight="13.2" x14ac:dyDescent="0.25"/>
  <cols>
    <col min="1" max="1" width="9.109375" style="12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56.25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1"/>
      <c r="K1" s="41"/>
      <c r="L1" s="41" t="s">
        <v>107</v>
      </c>
    </row>
    <row r="2" spans="1:13" s="10" customFormat="1" x14ac:dyDescent="0.25">
      <c r="A2" s="63" t="s">
        <v>265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 s="10" customFormat="1" ht="16.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1" customFormat="1" ht="51" customHeight="1" x14ac:dyDescent="0.25">
      <c r="A6" s="44"/>
      <c r="B6" s="44" t="s">
        <v>0</v>
      </c>
      <c r="C6" s="44" t="s">
        <v>1</v>
      </c>
      <c r="D6" s="44" t="s">
        <v>2</v>
      </c>
      <c r="E6" s="44" t="s">
        <v>7</v>
      </c>
      <c r="F6" s="44" t="s">
        <v>3</v>
      </c>
      <c r="G6" s="44" t="s">
        <v>98</v>
      </c>
      <c r="H6" s="44" t="s">
        <v>102</v>
      </c>
      <c r="I6" s="44" t="s">
        <v>103</v>
      </c>
      <c r="J6" s="45" t="s">
        <v>104</v>
      </c>
      <c r="K6" s="44" t="s">
        <v>105</v>
      </c>
      <c r="L6" s="46" t="s">
        <v>99</v>
      </c>
      <c r="M6" s="46" t="s">
        <v>99</v>
      </c>
    </row>
    <row r="7" spans="1:13" s="34" customFormat="1" ht="17.25" customHeight="1" x14ac:dyDescent="0.3">
      <c r="A7" s="19">
        <v>1</v>
      </c>
      <c r="B7" s="20" t="s">
        <v>168</v>
      </c>
      <c r="C7" s="20" t="s">
        <v>169</v>
      </c>
      <c r="D7" s="20" t="s">
        <v>147</v>
      </c>
      <c r="E7" s="17" t="s">
        <v>10</v>
      </c>
      <c r="F7" s="22" t="s">
        <v>6</v>
      </c>
      <c r="G7" s="59" t="s">
        <v>235</v>
      </c>
      <c r="H7" s="25"/>
      <c r="I7" s="29">
        <f t="shared" ref="I7:I70" si="0">G7+H7</f>
        <v>17</v>
      </c>
      <c r="J7" s="62">
        <v>33</v>
      </c>
      <c r="K7" s="47">
        <f t="shared" ref="K7:K70" si="1">I7/J7</f>
        <v>0.51515151515151514</v>
      </c>
      <c r="L7" s="22" t="s">
        <v>111</v>
      </c>
      <c r="M7" s="22"/>
    </row>
    <row r="8" spans="1:13" s="34" customFormat="1" ht="17.25" customHeight="1" x14ac:dyDescent="0.3">
      <c r="A8" s="19">
        <v>2</v>
      </c>
      <c r="B8" s="26" t="s">
        <v>238</v>
      </c>
      <c r="C8" s="27" t="s">
        <v>160</v>
      </c>
      <c r="D8" s="27" t="s">
        <v>138</v>
      </c>
      <c r="E8" s="17" t="s">
        <v>10</v>
      </c>
      <c r="F8" s="22" t="s">
        <v>5</v>
      </c>
      <c r="G8" s="59" t="s">
        <v>239</v>
      </c>
      <c r="H8" s="25"/>
      <c r="I8" s="29">
        <f t="shared" si="0"/>
        <v>21.6</v>
      </c>
      <c r="J8" s="62">
        <v>33</v>
      </c>
      <c r="K8" s="47">
        <f t="shared" si="1"/>
        <v>0.65454545454545454</v>
      </c>
      <c r="L8" s="22" t="s">
        <v>111</v>
      </c>
      <c r="M8" s="22"/>
    </row>
    <row r="9" spans="1:13" s="34" customFormat="1" ht="17.25" hidden="1" customHeight="1" x14ac:dyDescent="0.3">
      <c r="A9" s="53">
        <v>3</v>
      </c>
      <c r="B9" s="25" t="s">
        <v>139</v>
      </c>
      <c r="C9" s="25" t="s">
        <v>121</v>
      </c>
      <c r="D9" s="25" t="s">
        <v>162</v>
      </c>
      <c r="E9" s="17" t="s">
        <v>10</v>
      </c>
      <c r="F9" s="22" t="s">
        <v>13</v>
      </c>
      <c r="G9" s="59" t="s">
        <v>141</v>
      </c>
      <c r="H9" s="25"/>
      <c r="I9" s="29">
        <f t="shared" si="0"/>
        <v>10</v>
      </c>
      <c r="J9" s="62">
        <v>33</v>
      </c>
      <c r="K9" s="47">
        <f t="shared" si="1"/>
        <v>0.30303030303030304</v>
      </c>
      <c r="L9" s="22" t="s">
        <v>111</v>
      </c>
      <c r="M9" s="22"/>
    </row>
    <row r="10" spans="1:13" s="34" customFormat="1" ht="17.25" hidden="1" customHeight="1" x14ac:dyDescent="0.3">
      <c r="A10" s="53">
        <v>4</v>
      </c>
      <c r="B10" s="20" t="s">
        <v>142</v>
      </c>
      <c r="C10" s="20" t="s">
        <v>117</v>
      </c>
      <c r="D10" s="25" t="s">
        <v>162</v>
      </c>
      <c r="E10" s="17" t="s">
        <v>10</v>
      </c>
      <c r="F10" s="22" t="s">
        <v>13</v>
      </c>
      <c r="G10" s="59" t="s">
        <v>144</v>
      </c>
      <c r="H10" s="25"/>
      <c r="I10" s="29">
        <f t="shared" si="0"/>
        <v>9</v>
      </c>
      <c r="J10" s="62">
        <v>33</v>
      </c>
      <c r="K10" s="47">
        <f t="shared" si="1"/>
        <v>0.27272727272727271</v>
      </c>
      <c r="L10" s="22" t="s">
        <v>111</v>
      </c>
      <c r="M10" s="22"/>
    </row>
    <row r="11" spans="1:13" s="34" customFormat="1" ht="17.25" hidden="1" customHeight="1" x14ac:dyDescent="0.3">
      <c r="A11" s="53">
        <v>5</v>
      </c>
      <c r="B11" s="20" t="s">
        <v>143</v>
      </c>
      <c r="C11" s="20" t="s">
        <v>117</v>
      </c>
      <c r="D11" s="20" t="s">
        <v>147</v>
      </c>
      <c r="E11" s="17" t="s">
        <v>10</v>
      </c>
      <c r="F11" s="22" t="s">
        <v>13</v>
      </c>
      <c r="G11" s="59" t="s">
        <v>145</v>
      </c>
      <c r="H11" s="25"/>
      <c r="I11" s="29">
        <f t="shared" si="0"/>
        <v>8</v>
      </c>
      <c r="J11" s="62">
        <v>33</v>
      </c>
      <c r="K11" s="47">
        <f t="shared" si="1"/>
        <v>0.24242424242424243</v>
      </c>
      <c r="L11" s="22" t="s">
        <v>111</v>
      </c>
      <c r="M11" s="22"/>
    </row>
    <row r="12" spans="1:13" s="34" customFormat="1" ht="17.25" hidden="1" customHeight="1" x14ac:dyDescent="0.3">
      <c r="A12" s="53">
        <v>6</v>
      </c>
      <c r="B12" s="54" t="s">
        <v>146</v>
      </c>
      <c r="C12" s="54" t="s">
        <v>121</v>
      </c>
      <c r="D12" s="54" t="s">
        <v>147</v>
      </c>
      <c r="E12" s="52" t="s">
        <v>10</v>
      </c>
      <c r="F12" s="22" t="s">
        <v>13</v>
      </c>
      <c r="G12" s="59" t="s">
        <v>144</v>
      </c>
      <c r="H12" s="25"/>
      <c r="I12" s="29">
        <f t="shared" si="0"/>
        <v>9</v>
      </c>
      <c r="J12" s="62">
        <v>33</v>
      </c>
      <c r="K12" s="47">
        <f t="shared" si="1"/>
        <v>0.27272727272727271</v>
      </c>
      <c r="L12" s="22" t="s">
        <v>111</v>
      </c>
      <c r="M12" s="22"/>
    </row>
    <row r="13" spans="1:13" s="34" customFormat="1" ht="17.25" hidden="1" customHeight="1" x14ac:dyDescent="0.3">
      <c r="A13" s="53">
        <v>7</v>
      </c>
      <c r="B13" s="57" t="s">
        <v>167</v>
      </c>
      <c r="C13" s="58" t="s">
        <v>157</v>
      </c>
      <c r="D13" s="58" t="s">
        <v>116</v>
      </c>
      <c r="E13" s="52" t="s">
        <v>10</v>
      </c>
      <c r="F13" s="22" t="s">
        <v>13</v>
      </c>
      <c r="G13" s="59" t="s">
        <v>140</v>
      </c>
      <c r="H13" s="25"/>
      <c r="I13" s="29">
        <f t="shared" si="0"/>
        <v>6</v>
      </c>
      <c r="J13" s="62">
        <v>33</v>
      </c>
      <c r="K13" s="47">
        <f t="shared" si="1"/>
        <v>0.18181818181818182</v>
      </c>
      <c r="L13" s="22" t="s">
        <v>111</v>
      </c>
      <c r="M13" s="22"/>
    </row>
    <row r="14" spans="1:13" s="34" customFormat="1" ht="17.25" hidden="1" customHeight="1" x14ac:dyDescent="0.3">
      <c r="A14" s="19"/>
      <c r="B14" s="54"/>
      <c r="C14" s="54"/>
      <c r="D14" s="54"/>
      <c r="E14" s="54"/>
      <c r="F14" s="22"/>
      <c r="G14" s="22"/>
      <c r="H14" s="25"/>
      <c r="I14" s="29"/>
      <c r="J14" s="25"/>
      <c r="K14" s="47"/>
      <c r="L14" s="22"/>
      <c r="M14" s="22"/>
    </row>
    <row r="15" spans="1:13" s="34" customFormat="1" ht="17.25" hidden="1" customHeight="1" x14ac:dyDescent="0.3">
      <c r="A15" s="19"/>
      <c r="B15" s="20"/>
      <c r="C15" s="20"/>
      <c r="D15" s="20"/>
      <c r="E15" s="17"/>
      <c r="F15" s="22"/>
      <c r="G15" s="22"/>
      <c r="H15" s="25"/>
      <c r="I15" s="29"/>
      <c r="J15" s="25"/>
      <c r="K15" s="47"/>
      <c r="L15" s="22"/>
      <c r="M15" s="22"/>
    </row>
    <row r="16" spans="1:13" s="34" customFormat="1" ht="17.25" hidden="1" customHeight="1" x14ac:dyDescent="0.3">
      <c r="A16" s="19"/>
      <c r="B16" s="20"/>
      <c r="C16" s="20"/>
      <c r="D16" s="20"/>
      <c r="E16" s="17"/>
      <c r="F16" s="22"/>
      <c r="G16" s="22"/>
      <c r="H16" s="25"/>
      <c r="I16" s="29"/>
      <c r="J16" s="25"/>
      <c r="K16" s="47"/>
      <c r="L16" s="22"/>
      <c r="M16" s="22"/>
    </row>
    <row r="17" spans="1:13" s="34" customFormat="1" ht="17.25" hidden="1" customHeight="1" x14ac:dyDescent="0.3">
      <c r="A17" s="19"/>
      <c r="B17" s="20"/>
      <c r="C17" s="20"/>
      <c r="D17" s="20"/>
      <c r="E17" s="17"/>
      <c r="F17" s="22"/>
      <c r="G17" s="22"/>
      <c r="H17" s="25"/>
      <c r="I17" s="29"/>
      <c r="J17" s="25"/>
      <c r="K17" s="47"/>
      <c r="L17" s="22"/>
      <c r="M17" s="22"/>
    </row>
    <row r="18" spans="1:13" s="34" customFormat="1" ht="17.25" hidden="1" customHeight="1" x14ac:dyDescent="0.3">
      <c r="A18" s="19"/>
      <c r="B18" s="20"/>
      <c r="C18" s="20"/>
      <c r="D18" s="20"/>
      <c r="E18" s="17"/>
      <c r="F18" s="22"/>
      <c r="G18" s="22"/>
      <c r="H18" s="25"/>
      <c r="I18" s="29"/>
      <c r="J18" s="25"/>
      <c r="K18" s="47"/>
      <c r="L18" s="22"/>
      <c r="M18" s="22"/>
    </row>
    <row r="19" spans="1:13" s="34" customFormat="1" ht="17.25" hidden="1" customHeight="1" x14ac:dyDescent="0.3">
      <c r="A19" s="19"/>
      <c r="B19" s="22"/>
      <c r="C19" s="22"/>
      <c r="D19" s="32"/>
      <c r="E19" s="17"/>
      <c r="F19" s="22"/>
      <c r="G19" s="22"/>
      <c r="H19" s="25"/>
      <c r="I19" s="29">
        <f t="shared" si="0"/>
        <v>0</v>
      </c>
      <c r="J19" s="25"/>
      <c r="K19" s="47" t="e">
        <f t="shared" si="1"/>
        <v>#DIV/0!</v>
      </c>
      <c r="L19" s="22"/>
      <c r="M19" s="22"/>
    </row>
    <row r="20" spans="1:13" s="34" customFormat="1" ht="17.25" hidden="1" customHeight="1" x14ac:dyDescent="0.3">
      <c r="A20" s="19"/>
      <c r="B20" s="22"/>
      <c r="C20" s="22"/>
      <c r="D20" s="32"/>
      <c r="E20" s="17"/>
      <c r="F20" s="22"/>
      <c r="G20" s="22"/>
      <c r="H20" s="25"/>
      <c r="I20" s="29">
        <f t="shared" si="0"/>
        <v>0</v>
      </c>
      <c r="J20" s="25"/>
      <c r="K20" s="47" t="e">
        <f t="shared" si="1"/>
        <v>#DIV/0!</v>
      </c>
      <c r="L20" s="22"/>
      <c r="M20" s="22"/>
    </row>
    <row r="21" spans="1:13" s="34" customFormat="1" ht="17.25" hidden="1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0"/>
        <v>0</v>
      </c>
      <c r="J21" s="25"/>
      <c r="K21" s="47" t="e">
        <f t="shared" si="1"/>
        <v>#DIV/0!</v>
      </c>
      <c r="L21" s="22"/>
      <c r="M21" s="22"/>
    </row>
    <row r="22" spans="1:13" s="34" customFormat="1" ht="17.25" hidden="1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0"/>
        <v>0</v>
      </c>
      <c r="J22" s="25"/>
      <c r="K22" s="47" t="e">
        <f t="shared" si="1"/>
        <v>#DIV/0!</v>
      </c>
      <c r="L22" s="22"/>
      <c r="M22" s="22"/>
    </row>
    <row r="23" spans="1:13" s="34" customFormat="1" ht="17.25" hidden="1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0"/>
        <v>0</v>
      </c>
      <c r="J23" s="25"/>
      <c r="K23" s="47" t="e">
        <f t="shared" si="1"/>
        <v>#DIV/0!</v>
      </c>
      <c r="L23" s="22"/>
      <c r="M23" s="22"/>
    </row>
    <row r="24" spans="1:13" s="34" customFormat="1" ht="17.25" hidden="1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0"/>
        <v>0</v>
      </c>
      <c r="J24" s="25"/>
      <c r="K24" s="47" t="e">
        <f t="shared" si="1"/>
        <v>#DIV/0!</v>
      </c>
      <c r="L24" s="22"/>
      <c r="M24" s="22"/>
    </row>
    <row r="25" spans="1:13" s="34" customFormat="1" ht="17.25" hidden="1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0"/>
        <v>0</v>
      </c>
      <c r="J25" s="25"/>
      <c r="K25" s="47" t="e">
        <f t="shared" si="1"/>
        <v>#DIV/0!</v>
      </c>
      <c r="L25" s="22"/>
      <c r="M25" s="22"/>
    </row>
    <row r="26" spans="1:13" s="34" customFormat="1" ht="17.25" hidden="1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0"/>
        <v>0</v>
      </c>
      <c r="J26" s="25"/>
      <c r="K26" s="47" t="e">
        <f t="shared" si="1"/>
        <v>#DIV/0!</v>
      </c>
      <c r="L26" s="22"/>
      <c r="M26" s="22"/>
    </row>
    <row r="27" spans="1:13" s="34" customFormat="1" ht="17.25" hidden="1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0"/>
        <v>0</v>
      </c>
      <c r="J27" s="25"/>
      <c r="K27" s="47" t="e">
        <f t="shared" si="1"/>
        <v>#DIV/0!</v>
      </c>
      <c r="L27" s="22"/>
      <c r="M27" s="22"/>
    </row>
    <row r="28" spans="1:13" s="34" customFormat="1" ht="17.25" hidden="1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0"/>
        <v>0</v>
      </c>
      <c r="J28" s="25"/>
      <c r="K28" s="47" t="e">
        <f t="shared" si="1"/>
        <v>#DIV/0!</v>
      </c>
      <c r="L28" s="22"/>
      <c r="M28" s="22"/>
    </row>
    <row r="29" spans="1:13" s="34" customFormat="1" ht="17.25" hidden="1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0"/>
        <v>0</v>
      </c>
      <c r="J29" s="25"/>
      <c r="K29" s="47" t="e">
        <f t="shared" si="1"/>
        <v>#DIV/0!</v>
      </c>
      <c r="L29" s="22"/>
      <c r="M29" s="22"/>
    </row>
    <row r="30" spans="1:13" s="34" customFormat="1" ht="17.25" hidden="1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0"/>
        <v>0</v>
      </c>
      <c r="J30" s="25"/>
      <c r="K30" s="47" t="e">
        <f t="shared" si="1"/>
        <v>#DIV/0!</v>
      </c>
      <c r="L30" s="22"/>
      <c r="M30" s="22"/>
    </row>
    <row r="31" spans="1:13" s="34" customFormat="1" ht="17.25" hidden="1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0"/>
        <v>0</v>
      </c>
      <c r="J31" s="25"/>
      <c r="K31" s="47" t="e">
        <f t="shared" si="1"/>
        <v>#DIV/0!</v>
      </c>
      <c r="L31" s="22"/>
      <c r="M31" s="22"/>
    </row>
    <row r="32" spans="1:13" s="34" customFormat="1" ht="17.25" hidden="1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0"/>
        <v>0</v>
      </c>
      <c r="J32" s="25"/>
      <c r="K32" s="47" t="e">
        <f t="shared" si="1"/>
        <v>#DIV/0!</v>
      </c>
      <c r="L32" s="22"/>
      <c r="M32" s="22"/>
    </row>
    <row r="33" spans="1:13" s="34" customFormat="1" ht="17.25" hidden="1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0"/>
        <v>0</v>
      </c>
      <c r="J33" s="25"/>
      <c r="K33" s="47" t="e">
        <f t="shared" si="1"/>
        <v>#DIV/0!</v>
      </c>
      <c r="L33" s="22"/>
      <c r="M33" s="22"/>
    </row>
    <row r="34" spans="1:13" s="34" customFormat="1" ht="17.25" hidden="1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0"/>
        <v>0</v>
      </c>
      <c r="J34" s="25"/>
      <c r="K34" s="47" t="e">
        <f t="shared" si="1"/>
        <v>#DIV/0!</v>
      </c>
      <c r="L34" s="22"/>
      <c r="M34" s="22"/>
    </row>
    <row r="35" spans="1:13" s="34" customFormat="1" ht="17.25" hidden="1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0"/>
        <v>0</v>
      </c>
      <c r="J35" s="25"/>
      <c r="K35" s="47" t="e">
        <f t="shared" si="1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0"/>
        <v>0</v>
      </c>
      <c r="J36" s="25"/>
      <c r="K36" s="47" t="e">
        <f t="shared" si="1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0"/>
        <v>0</v>
      </c>
      <c r="J37" s="25"/>
      <c r="K37" s="47" t="e">
        <f t="shared" si="1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0"/>
        <v>0</v>
      </c>
      <c r="J38" s="25"/>
      <c r="K38" s="47" t="e">
        <f t="shared" si="1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0"/>
        <v>0</v>
      </c>
      <c r="J39" s="25"/>
      <c r="K39" s="47" t="e">
        <f t="shared" si="1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0"/>
        <v>0</v>
      </c>
      <c r="J40" s="25"/>
      <c r="K40" s="47" t="e">
        <f t="shared" si="1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0"/>
        <v>0</v>
      </c>
      <c r="J41" s="25"/>
      <c r="K41" s="47" t="e">
        <f t="shared" si="1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0"/>
        <v>0</v>
      </c>
      <c r="J42" s="25"/>
      <c r="K42" s="47" t="e">
        <f t="shared" si="1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0"/>
        <v>0</v>
      </c>
      <c r="J43" s="25"/>
      <c r="K43" s="47" t="e">
        <f t="shared" si="1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0"/>
        <v>0</v>
      </c>
      <c r="J44" s="25"/>
      <c r="K44" s="47" t="e">
        <f t="shared" si="1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0"/>
        <v>0</v>
      </c>
      <c r="J45" s="25"/>
      <c r="K45" s="47" t="e">
        <f t="shared" si="1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0"/>
        <v>0</v>
      </c>
      <c r="J46" s="25"/>
      <c r="K46" s="47" t="e">
        <f t="shared" si="1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0"/>
        <v>0</v>
      </c>
      <c r="J47" s="25"/>
      <c r="K47" s="47" t="e">
        <f t="shared" si="1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0"/>
        <v>0</v>
      </c>
      <c r="J48" s="25"/>
      <c r="K48" s="47" t="e">
        <f t="shared" si="1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0"/>
        <v>0</v>
      </c>
      <c r="J49" s="25"/>
      <c r="K49" s="47" t="e">
        <f t="shared" si="1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0"/>
        <v>0</v>
      </c>
      <c r="J50" s="25"/>
      <c r="K50" s="47" t="e">
        <f t="shared" si="1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0"/>
        <v>0</v>
      </c>
      <c r="J51" s="25"/>
      <c r="K51" s="47" t="e">
        <f t="shared" si="1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0"/>
        <v>0</v>
      </c>
      <c r="J52" s="25"/>
      <c r="K52" s="47" t="e">
        <f t="shared" si="1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0"/>
        <v>0</v>
      </c>
      <c r="J53" s="25"/>
      <c r="K53" s="47" t="e">
        <f t="shared" si="1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0"/>
        <v>0</v>
      </c>
      <c r="J54" s="25"/>
      <c r="K54" s="47" t="e">
        <f t="shared" si="1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0"/>
        <v>0</v>
      </c>
      <c r="J55" s="25"/>
      <c r="K55" s="47" t="e">
        <f t="shared" si="1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0"/>
        <v>0</v>
      </c>
      <c r="J56" s="25"/>
      <c r="K56" s="47" t="e">
        <f t="shared" si="1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0"/>
        <v>0</v>
      </c>
      <c r="J57" s="25"/>
      <c r="K57" s="47" t="e">
        <f t="shared" si="1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0"/>
        <v>0</v>
      </c>
      <c r="J58" s="25"/>
      <c r="K58" s="47" t="e">
        <f t="shared" si="1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0"/>
        <v>0</v>
      </c>
      <c r="J59" s="25"/>
      <c r="K59" s="47" t="e">
        <f t="shared" si="1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0"/>
        <v>0</v>
      </c>
      <c r="J60" s="25"/>
      <c r="K60" s="47" t="e">
        <f t="shared" si="1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0"/>
        <v>0</v>
      </c>
      <c r="J61" s="25"/>
      <c r="K61" s="47" t="e">
        <f t="shared" si="1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0"/>
        <v>0</v>
      </c>
      <c r="J62" s="25"/>
      <c r="K62" s="47" t="e">
        <f t="shared" si="1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0"/>
        <v>0</v>
      </c>
      <c r="J63" s="25"/>
      <c r="K63" s="47" t="e">
        <f t="shared" si="1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0"/>
        <v>0</v>
      </c>
      <c r="J64" s="25"/>
      <c r="K64" s="47" t="e">
        <f t="shared" si="1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0"/>
        <v>0</v>
      </c>
      <c r="J65" s="25"/>
      <c r="K65" s="47" t="e">
        <f t="shared" si="1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0"/>
        <v>0</v>
      </c>
      <c r="J66" s="25"/>
      <c r="K66" s="47" t="e">
        <f t="shared" si="1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0"/>
        <v>0</v>
      </c>
      <c r="J67" s="25"/>
      <c r="K67" s="47" t="e">
        <f t="shared" si="1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0"/>
        <v>0</v>
      </c>
      <c r="J68" s="25"/>
      <c r="K68" s="47" t="e">
        <f t="shared" si="1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0"/>
        <v>0</v>
      </c>
      <c r="J69" s="25"/>
      <c r="K69" s="47" t="e">
        <f t="shared" si="1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0"/>
        <v>0</v>
      </c>
      <c r="J70" s="25"/>
      <c r="K70" s="47" t="e">
        <f t="shared" si="1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2">G71+H71</f>
        <v>0</v>
      </c>
      <c r="J71" s="25"/>
      <c r="K71" s="47" t="e">
        <f t="shared" ref="K71:K73" si="3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2"/>
        <v>0</v>
      </c>
      <c r="J72" s="25"/>
      <c r="K72" s="47" t="e">
        <f t="shared" si="3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2"/>
        <v>0</v>
      </c>
      <c r="J73" s="25"/>
      <c r="K73" s="47" t="e">
        <f t="shared" si="3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4">G74+H74</f>
        <v>0</v>
      </c>
      <c r="J74" s="25"/>
      <c r="K74" s="33" t="e">
        <f t="shared" ref="K74" si="5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7"/>
      <c r="I75" s="38"/>
      <c r="J75" s="37"/>
      <c r="K75" s="38"/>
      <c r="L75" s="39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7"/>
      <c r="I76" s="38"/>
      <c r="J76" s="37"/>
      <c r="K76" s="38"/>
      <c r="L76" s="39"/>
    </row>
    <row r="77" spans="1:13" s="34" customFormat="1" ht="15.6" x14ac:dyDescent="0.3">
      <c r="B77" s="35"/>
      <c r="C77" s="35"/>
      <c r="D77" s="35"/>
      <c r="E77" s="35"/>
      <c r="F77" s="35"/>
      <c r="G77" s="35"/>
      <c r="H77" s="37"/>
      <c r="I77" s="38"/>
      <c r="J77" s="37"/>
      <c r="K77" s="38"/>
      <c r="L77" s="39"/>
    </row>
  </sheetData>
  <sheetProtection formatCells="0" formatColumns="0" formatRows="0" sort="0"/>
  <autoFilter ref="B6:L35">
    <filterColumn colId="4">
      <filters>
        <filter val="Победитель"/>
        <filter val="Призер"/>
      </filters>
    </filterColumn>
  </autoFilter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15:E50 E7:E13">
      <formula1>sex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77"/>
  <sheetViews>
    <sheetView showGridLines="0" zoomScale="70" zoomScaleNormal="70" workbookViewId="0">
      <pane ySplit="6" topLeftCell="A7" activePane="bottomLeft" state="frozen"/>
      <selection pane="bottomLeft" activeCell="F1" sqref="F1:F1048576"/>
    </sheetView>
  </sheetViews>
  <sheetFormatPr defaultColWidth="9.109375" defaultRowHeight="13.2" x14ac:dyDescent="0.25"/>
  <cols>
    <col min="1" max="1" width="4.33203125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61.5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1"/>
      <c r="K1" s="41"/>
      <c r="L1" s="41" t="s">
        <v>108</v>
      </c>
    </row>
    <row r="2" spans="1:13" s="10" customFormat="1" ht="16.5" customHeight="1" x14ac:dyDescent="0.25">
      <c r="A2" s="63" t="s">
        <v>265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 s="10" customFormat="1" ht="16.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1" customFormat="1" ht="51" customHeight="1" x14ac:dyDescent="0.25">
      <c r="A6" s="44"/>
      <c r="B6" s="44" t="s">
        <v>0</v>
      </c>
      <c r="C6" s="44" t="s">
        <v>1</v>
      </c>
      <c r="D6" s="44" t="s">
        <v>2</v>
      </c>
      <c r="E6" s="44" t="s">
        <v>7</v>
      </c>
      <c r="F6" s="44" t="s">
        <v>3</v>
      </c>
      <c r="G6" s="44" t="s">
        <v>98</v>
      </c>
      <c r="H6" s="44" t="s">
        <v>102</v>
      </c>
      <c r="I6" s="44" t="s">
        <v>103</v>
      </c>
      <c r="J6" s="45" t="s">
        <v>104</v>
      </c>
      <c r="K6" s="44" t="s">
        <v>105</v>
      </c>
      <c r="L6" s="46" t="s">
        <v>99</v>
      </c>
      <c r="M6" s="46" t="s">
        <v>99</v>
      </c>
    </row>
    <row r="7" spans="1:13" s="34" customFormat="1" ht="17.25" customHeight="1" x14ac:dyDescent="0.3">
      <c r="A7" s="19">
        <v>1</v>
      </c>
      <c r="B7" s="54" t="s">
        <v>134</v>
      </c>
      <c r="C7" s="54" t="s">
        <v>135</v>
      </c>
      <c r="D7" s="54" t="s">
        <v>161</v>
      </c>
      <c r="E7" s="52" t="s">
        <v>10</v>
      </c>
      <c r="F7" s="22" t="s">
        <v>6</v>
      </c>
      <c r="G7" s="52">
        <v>31.9</v>
      </c>
      <c r="H7" s="56"/>
      <c r="I7" s="59">
        <f t="shared" ref="I7:I70" si="0">G7+H7</f>
        <v>31.9</v>
      </c>
      <c r="J7" s="62">
        <v>57</v>
      </c>
      <c r="K7" s="61">
        <f t="shared" ref="K7:K70" si="1">I7/J7</f>
        <v>0.55964912280701751</v>
      </c>
      <c r="L7" s="55" t="s">
        <v>111</v>
      </c>
      <c r="M7" s="22"/>
    </row>
    <row r="8" spans="1:13" s="34" customFormat="1" ht="17.25" customHeight="1" x14ac:dyDescent="0.3">
      <c r="A8" s="19">
        <v>2</v>
      </c>
      <c r="B8" s="54" t="s">
        <v>240</v>
      </c>
      <c r="C8" s="54" t="s">
        <v>241</v>
      </c>
      <c r="D8" s="54" t="s">
        <v>242</v>
      </c>
      <c r="E8" s="52" t="s">
        <v>9</v>
      </c>
      <c r="F8" s="22" t="s">
        <v>6</v>
      </c>
      <c r="G8" s="52">
        <v>29.1</v>
      </c>
      <c r="H8" s="56"/>
      <c r="I8" s="59">
        <f t="shared" si="0"/>
        <v>29.1</v>
      </c>
      <c r="J8" s="62">
        <v>57</v>
      </c>
      <c r="K8" s="61">
        <f t="shared" si="1"/>
        <v>0.51052631578947372</v>
      </c>
      <c r="L8" s="55" t="s">
        <v>111</v>
      </c>
      <c r="M8" s="22"/>
    </row>
    <row r="9" spans="1:13" s="34" customFormat="1" ht="17.25" customHeight="1" x14ac:dyDescent="0.3">
      <c r="A9" s="53">
        <v>3</v>
      </c>
      <c r="B9" s="54" t="s">
        <v>245</v>
      </c>
      <c r="C9" s="54" t="s">
        <v>120</v>
      </c>
      <c r="D9" s="54" t="s">
        <v>162</v>
      </c>
      <c r="E9" s="52" t="s">
        <v>10</v>
      </c>
      <c r="F9" s="22" t="s">
        <v>6</v>
      </c>
      <c r="G9" s="52">
        <v>28.9</v>
      </c>
      <c r="H9" s="56"/>
      <c r="I9" s="59">
        <f t="shared" si="0"/>
        <v>28.9</v>
      </c>
      <c r="J9" s="62">
        <v>57</v>
      </c>
      <c r="K9" s="61">
        <f t="shared" si="1"/>
        <v>0.50701754385964914</v>
      </c>
      <c r="L9" s="55" t="s">
        <v>111</v>
      </c>
      <c r="M9" s="22"/>
    </row>
    <row r="10" spans="1:13" s="34" customFormat="1" ht="17.25" hidden="1" customHeight="1" x14ac:dyDescent="0.3">
      <c r="A10" s="53">
        <v>4</v>
      </c>
      <c r="B10" s="57" t="s">
        <v>172</v>
      </c>
      <c r="C10" s="58" t="s">
        <v>137</v>
      </c>
      <c r="D10" s="58" t="s">
        <v>161</v>
      </c>
      <c r="E10" s="52" t="s">
        <v>10</v>
      </c>
      <c r="F10" s="22" t="s">
        <v>13</v>
      </c>
      <c r="G10" s="52">
        <v>17.3</v>
      </c>
      <c r="H10" s="56"/>
      <c r="I10" s="59">
        <f t="shared" si="0"/>
        <v>17.3</v>
      </c>
      <c r="J10" s="62">
        <v>57</v>
      </c>
      <c r="K10" s="61">
        <f t="shared" si="1"/>
        <v>0.30350877192982456</v>
      </c>
      <c r="L10" s="55" t="s">
        <v>111</v>
      </c>
      <c r="M10" s="22"/>
    </row>
    <row r="11" spans="1:13" s="34" customFormat="1" ht="17.25" hidden="1" customHeight="1" x14ac:dyDescent="0.3">
      <c r="A11" s="53">
        <v>5</v>
      </c>
      <c r="B11" s="56" t="s">
        <v>132</v>
      </c>
      <c r="C11" s="56" t="s">
        <v>133</v>
      </c>
      <c r="D11" s="56" t="s">
        <v>122</v>
      </c>
      <c r="E11" s="52" t="s">
        <v>10</v>
      </c>
      <c r="F11" s="22" t="s">
        <v>13</v>
      </c>
      <c r="G11" s="52">
        <v>17</v>
      </c>
      <c r="H11" s="56"/>
      <c r="I11" s="59">
        <f t="shared" si="0"/>
        <v>17</v>
      </c>
      <c r="J11" s="62">
        <v>57</v>
      </c>
      <c r="K11" s="61">
        <f t="shared" si="1"/>
        <v>0.2982456140350877</v>
      </c>
      <c r="L11" s="55" t="s">
        <v>111</v>
      </c>
      <c r="M11" s="22"/>
    </row>
    <row r="12" spans="1:13" s="34" customFormat="1" ht="17.25" hidden="1" customHeight="1" x14ac:dyDescent="0.3">
      <c r="A12" s="53">
        <v>6</v>
      </c>
      <c r="B12" s="54" t="s">
        <v>246</v>
      </c>
      <c r="C12" s="54" t="s">
        <v>191</v>
      </c>
      <c r="D12" s="54" t="s">
        <v>249</v>
      </c>
      <c r="E12" s="52" t="s">
        <v>9</v>
      </c>
      <c r="F12" s="22" t="s">
        <v>13</v>
      </c>
      <c r="G12" s="52">
        <v>14.5</v>
      </c>
      <c r="H12" s="56"/>
      <c r="I12" s="59">
        <f t="shared" si="0"/>
        <v>14.5</v>
      </c>
      <c r="J12" s="62">
        <v>57</v>
      </c>
      <c r="K12" s="61">
        <f t="shared" si="1"/>
        <v>0.25438596491228072</v>
      </c>
      <c r="L12" s="55" t="s">
        <v>111</v>
      </c>
      <c r="M12" s="22"/>
    </row>
    <row r="13" spans="1:13" s="34" customFormat="1" ht="17.25" hidden="1" customHeight="1" x14ac:dyDescent="0.3">
      <c r="A13" s="53">
        <v>7</v>
      </c>
      <c r="B13" s="54" t="s">
        <v>247</v>
      </c>
      <c r="C13" s="54" t="s">
        <v>248</v>
      </c>
      <c r="D13" s="54" t="s">
        <v>212</v>
      </c>
      <c r="E13" s="52" t="s">
        <v>9</v>
      </c>
      <c r="F13" s="22" t="s">
        <v>13</v>
      </c>
      <c r="G13" s="52">
        <v>14.4</v>
      </c>
      <c r="H13" s="56"/>
      <c r="I13" s="59">
        <f t="shared" si="0"/>
        <v>14.4</v>
      </c>
      <c r="J13" s="62">
        <v>57</v>
      </c>
      <c r="K13" s="61">
        <f t="shared" si="1"/>
        <v>0.25263157894736843</v>
      </c>
      <c r="L13" s="55" t="s">
        <v>111</v>
      </c>
      <c r="M13" s="22"/>
    </row>
    <row r="14" spans="1:13" s="34" customFormat="1" ht="17.25" hidden="1" customHeight="1" x14ac:dyDescent="0.3">
      <c r="A14" s="53">
        <v>8</v>
      </c>
      <c r="B14" s="54" t="s">
        <v>250</v>
      </c>
      <c r="C14" s="54" t="s">
        <v>251</v>
      </c>
      <c r="D14" s="54" t="s">
        <v>252</v>
      </c>
      <c r="E14" s="52" t="s">
        <v>9</v>
      </c>
      <c r="F14" s="22" t="s">
        <v>13</v>
      </c>
      <c r="G14" s="52">
        <v>13.8</v>
      </c>
      <c r="H14" s="56"/>
      <c r="I14" s="59">
        <f t="shared" si="0"/>
        <v>13.8</v>
      </c>
      <c r="J14" s="62">
        <v>57</v>
      </c>
      <c r="K14" s="61">
        <f t="shared" si="1"/>
        <v>0.24210526315789474</v>
      </c>
      <c r="L14" s="55" t="s">
        <v>111</v>
      </c>
      <c r="M14" s="22"/>
    </row>
    <row r="15" spans="1:13" s="34" customFormat="1" ht="17.25" hidden="1" customHeight="1" x14ac:dyDescent="0.3">
      <c r="A15" s="53">
        <v>9</v>
      </c>
      <c r="B15" s="54" t="s">
        <v>253</v>
      </c>
      <c r="C15" s="54" t="s">
        <v>254</v>
      </c>
      <c r="D15" s="54" t="s">
        <v>255</v>
      </c>
      <c r="E15" s="52" t="s">
        <v>10</v>
      </c>
      <c r="F15" s="22" t="s">
        <v>13</v>
      </c>
      <c r="G15" s="52">
        <v>13.3</v>
      </c>
      <c r="H15" s="56"/>
      <c r="I15" s="59">
        <f t="shared" si="0"/>
        <v>13.3</v>
      </c>
      <c r="J15" s="62">
        <v>57</v>
      </c>
      <c r="K15" s="61">
        <f t="shared" si="1"/>
        <v>0.23333333333333334</v>
      </c>
      <c r="L15" s="55" t="s">
        <v>111</v>
      </c>
      <c r="M15" s="22"/>
    </row>
    <row r="16" spans="1:13" s="34" customFormat="1" ht="17.25" hidden="1" customHeight="1" x14ac:dyDescent="0.3">
      <c r="A16" s="53">
        <v>10</v>
      </c>
      <c r="B16" s="54" t="s">
        <v>256</v>
      </c>
      <c r="C16" s="54" t="s">
        <v>257</v>
      </c>
      <c r="D16" s="54" t="s">
        <v>116</v>
      </c>
      <c r="E16" s="52" t="s">
        <v>10</v>
      </c>
      <c r="F16" s="22" t="s">
        <v>13</v>
      </c>
      <c r="G16" s="52">
        <v>12.7</v>
      </c>
      <c r="H16" s="56"/>
      <c r="I16" s="59">
        <f t="shared" si="0"/>
        <v>12.7</v>
      </c>
      <c r="J16" s="62">
        <v>57</v>
      </c>
      <c r="K16" s="61">
        <f t="shared" si="1"/>
        <v>0.22280701754385965</v>
      </c>
      <c r="L16" s="55" t="s">
        <v>111</v>
      </c>
      <c r="M16" s="22"/>
    </row>
    <row r="17" spans="1:13" s="34" customFormat="1" ht="17.25" hidden="1" customHeight="1" x14ac:dyDescent="0.3">
      <c r="A17" s="53">
        <v>11</v>
      </c>
      <c r="B17" s="54" t="s">
        <v>243</v>
      </c>
      <c r="C17" s="54" t="s">
        <v>244</v>
      </c>
      <c r="D17" s="54" t="s">
        <v>170</v>
      </c>
      <c r="E17" s="52" t="s">
        <v>9</v>
      </c>
      <c r="F17" s="22" t="s">
        <v>13</v>
      </c>
      <c r="G17" s="52">
        <v>11.8</v>
      </c>
      <c r="H17" s="56"/>
      <c r="I17" s="59">
        <f t="shared" si="0"/>
        <v>11.8</v>
      </c>
      <c r="J17" s="62">
        <v>57</v>
      </c>
      <c r="K17" s="61">
        <f t="shared" si="1"/>
        <v>0.20701754385964913</v>
      </c>
      <c r="L17" s="55" t="s">
        <v>111</v>
      </c>
      <c r="M17" s="22"/>
    </row>
    <row r="18" spans="1:13" s="34" customFormat="1" ht="17.25" hidden="1" customHeight="1" x14ac:dyDescent="0.3">
      <c r="A18" s="53">
        <v>12</v>
      </c>
      <c r="B18" s="54" t="s">
        <v>164</v>
      </c>
      <c r="C18" s="54" t="s">
        <v>120</v>
      </c>
      <c r="D18" s="54" t="s">
        <v>162</v>
      </c>
      <c r="E18" s="52" t="s">
        <v>10</v>
      </c>
      <c r="F18" s="22" t="s">
        <v>13</v>
      </c>
      <c r="G18" s="52">
        <v>11.8</v>
      </c>
      <c r="H18" s="56"/>
      <c r="I18" s="59">
        <f t="shared" si="0"/>
        <v>11.8</v>
      </c>
      <c r="J18" s="62">
        <v>57</v>
      </c>
      <c r="K18" s="61">
        <f t="shared" si="1"/>
        <v>0.20701754385964913</v>
      </c>
      <c r="L18" s="55" t="s">
        <v>111</v>
      </c>
      <c r="M18" s="22"/>
    </row>
    <row r="19" spans="1:13" s="34" customFormat="1" ht="17.25" hidden="1" customHeight="1" x14ac:dyDescent="0.3">
      <c r="A19" s="53">
        <v>13</v>
      </c>
      <c r="B19" s="54" t="s">
        <v>258</v>
      </c>
      <c r="C19" s="54" t="s">
        <v>259</v>
      </c>
      <c r="D19" s="54" t="s">
        <v>260</v>
      </c>
      <c r="E19" s="52" t="s">
        <v>9</v>
      </c>
      <c r="F19" s="55" t="s">
        <v>13</v>
      </c>
      <c r="G19" s="52">
        <v>11.4</v>
      </c>
      <c r="H19" s="56"/>
      <c r="I19" s="59">
        <f t="shared" si="0"/>
        <v>11.4</v>
      </c>
      <c r="J19" s="62">
        <v>57</v>
      </c>
      <c r="K19" s="61">
        <f t="shared" si="1"/>
        <v>0.2</v>
      </c>
      <c r="L19" s="55" t="s">
        <v>111</v>
      </c>
      <c r="M19" s="22"/>
    </row>
    <row r="20" spans="1:13" s="34" customFormat="1" ht="17.25" hidden="1" customHeight="1" x14ac:dyDescent="0.3">
      <c r="A20" s="53">
        <v>14</v>
      </c>
      <c r="B20" s="54" t="s">
        <v>136</v>
      </c>
      <c r="C20" s="54" t="s">
        <v>120</v>
      </c>
      <c r="D20" s="54" t="s">
        <v>171</v>
      </c>
      <c r="E20" s="52" t="s">
        <v>10</v>
      </c>
      <c r="F20" s="55" t="s">
        <v>13</v>
      </c>
      <c r="G20" s="52">
        <v>11.4</v>
      </c>
      <c r="H20" s="56"/>
      <c r="I20" s="59">
        <f t="shared" si="0"/>
        <v>11.4</v>
      </c>
      <c r="J20" s="62">
        <v>57</v>
      </c>
      <c r="K20" s="61">
        <f t="shared" si="1"/>
        <v>0.2</v>
      </c>
      <c r="L20" s="55" t="s">
        <v>111</v>
      </c>
      <c r="M20" s="22"/>
    </row>
    <row r="21" spans="1:13" s="34" customFormat="1" ht="17.25" hidden="1" customHeight="1" x14ac:dyDescent="0.3">
      <c r="A21" s="53">
        <v>15</v>
      </c>
      <c r="B21" s="54" t="s">
        <v>261</v>
      </c>
      <c r="C21" s="54" t="s">
        <v>262</v>
      </c>
      <c r="D21" s="54" t="s">
        <v>147</v>
      </c>
      <c r="E21" s="52" t="s">
        <v>10</v>
      </c>
      <c r="F21" s="55" t="s">
        <v>13</v>
      </c>
      <c r="G21" s="52">
        <v>8.1</v>
      </c>
      <c r="H21" s="56"/>
      <c r="I21" s="59">
        <f t="shared" si="0"/>
        <v>8.1</v>
      </c>
      <c r="J21" s="62">
        <v>57</v>
      </c>
      <c r="K21" s="61">
        <f t="shared" si="1"/>
        <v>0.14210526315789473</v>
      </c>
      <c r="L21" s="55" t="s">
        <v>111</v>
      </c>
      <c r="M21" s="22"/>
    </row>
    <row r="22" spans="1:13" s="34" customFormat="1" ht="17.25" hidden="1" customHeight="1" x14ac:dyDescent="0.3">
      <c r="A22" s="53">
        <v>16</v>
      </c>
      <c r="B22" s="54" t="s">
        <v>263</v>
      </c>
      <c r="C22" s="54" t="s">
        <v>117</v>
      </c>
      <c r="D22" s="54" t="s">
        <v>218</v>
      </c>
      <c r="E22" s="52" t="s">
        <v>10</v>
      </c>
      <c r="F22" s="55" t="s">
        <v>13</v>
      </c>
      <c r="G22" s="52">
        <v>6.9</v>
      </c>
      <c r="H22" s="56"/>
      <c r="I22" s="59">
        <f t="shared" si="0"/>
        <v>6.9</v>
      </c>
      <c r="J22" s="62">
        <v>57</v>
      </c>
      <c r="K22" s="61">
        <f t="shared" si="1"/>
        <v>0.12105263157894737</v>
      </c>
      <c r="L22" s="55" t="s">
        <v>111</v>
      </c>
      <c r="M22" s="22"/>
    </row>
    <row r="23" spans="1:13" s="34" customFormat="1" ht="17.25" hidden="1" customHeight="1" x14ac:dyDescent="0.3">
      <c r="A23" s="53">
        <v>17</v>
      </c>
      <c r="B23" s="54" t="s">
        <v>264</v>
      </c>
      <c r="C23" s="54" t="s">
        <v>120</v>
      </c>
      <c r="D23" s="54" t="s">
        <v>138</v>
      </c>
      <c r="E23" s="52" t="s">
        <v>10</v>
      </c>
      <c r="F23" s="55" t="s">
        <v>13</v>
      </c>
      <c r="G23" s="52">
        <v>2</v>
      </c>
      <c r="H23" s="56"/>
      <c r="I23" s="59">
        <f t="shared" si="0"/>
        <v>2</v>
      </c>
      <c r="J23" s="62">
        <v>57</v>
      </c>
      <c r="K23" s="61">
        <f t="shared" si="1"/>
        <v>3.5087719298245612E-2</v>
      </c>
      <c r="L23" s="55" t="s">
        <v>111</v>
      </c>
      <c r="M23" s="22"/>
    </row>
    <row r="24" spans="1:13" s="34" customFormat="1" ht="17.25" hidden="1" customHeight="1" x14ac:dyDescent="0.3">
      <c r="A24" s="19"/>
      <c r="B24" s="18"/>
      <c r="C24" s="22"/>
      <c r="D24" s="22"/>
      <c r="E24" s="17"/>
      <c r="F24" s="22"/>
      <c r="G24" s="55"/>
      <c r="H24" s="56"/>
      <c r="I24" s="59">
        <f t="shared" si="0"/>
        <v>0</v>
      </c>
      <c r="J24" s="56"/>
      <c r="K24" s="61" t="e">
        <f t="shared" si="1"/>
        <v>#DIV/0!</v>
      </c>
      <c r="L24" s="55"/>
      <c r="M24" s="22"/>
    </row>
    <row r="25" spans="1:13" s="34" customFormat="1" ht="17.25" hidden="1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0"/>
        <v>0</v>
      </c>
      <c r="J25" s="25"/>
      <c r="K25" s="47" t="e">
        <f t="shared" si="1"/>
        <v>#DIV/0!</v>
      </c>
      <c r="L25" s="22"/>
      <c r="M25" s="22"/>
    </row>
    <row r="26" spans="1:13" s="34" customFormat="1" ht="17.25" hidden="1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0"/>
        <v>0</v>
      </c>
      <c r="J26" s="25"/>
      <c r="K26" s="47" t="e">
        <f t="shared" si="1"/>
        <v>#DIV/0!</v>
      </c>
      <c r="L26" s="22"/>
      <c r="M26" s="22"/>
    </row>
    <row r="27" spans="1:13" s="34" customFormat="1" ht="17.25" hidden="1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0"/>
        <v>0</v>
      </c>
      <c r="J27" s="25"/>
      <c r="K27" s="47" t="e">
        <f t="shared" si="1"/>
        <v>#DIV/0!</v>
      </c>
      <c r="L27" s="22"/>
      <c r="M27" s="22"/>
    </row>
    <row r="28" spans="1:13" s="34" customFormat="1" ht="17.25" hidden="1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0"/>
        <v>0</v>
      </c>
      <c r="J28" s="25"/>
      <c r="K28" s="47" t="e">
        <f t="shared" si="1"/>
        <v>#DIV/0!</v>
      </c>
      <c r="L28" s="22"/>
      <c r="M28" s="22"/>
    </row>
    <row r="29" spans="1:13" s="34" customFormat="1" ht="17.25" hidden="1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0"/>
        <v>0</v>
      </c>
      <c r="J29" s="25"/>
      <c r="K29" s="47" t="e">
        <f t="shared" si="1"/>
        <v>#DIV/0!</v>
      </c>
      <c r="L29" s="22"/>
      <c r="M29" s="22"/>
    </row>
    <row r="30" spans="1:13" s="34" customFormat="1" ht="17.25" hidden="1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0"/>
        <v>0</v>
      </c>
      <c r="J30" s="25"/>
      <c r="K30" s="47" t="e">
        <f t="shared" si="1"/>
        <v>#DIV/0!</v>
      </c>
      <c r="L30" s="22"/>
      <c r="M30" s="22"/>
    </row>
    <row r="31" spans="1:13" s="34" customFormat="1" ht="17.25" hidden="1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0"/>
        <v>0</v>
      </c>
      <c r="J31" s="25"/>
      <c r="K31" s="47" t="e">
        <f t="shared" si="1"/>
        <v>#DIV/0!</v>
      </c>
      <c r="L31" s="22"/>
      <c r="M31" s="22"/>
    </row>
    <row r="32" spans="1:13" s="34" customFormat="1" ht="17.25" hidden="1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0"/>
        <v>0</v>
      </c>
      <c r="J32" s="25"/>
      <c r="K32" s="47" t="e">
        <f t="shared" si="1"/>
        <v>#DIV/0!</v>
      </c>
      <c r="L32" s="22"/>
      <c r="M32" s="22"/>
    </row>
    <row r="33" spans="1:13" s="34" customFormat="1" ht="17.25" hidden="1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0"/>
        <v>0</v>
      </c>
      <c r="J33" s="25"/>
      <c r="K33" s="47" t="e">
        <f t="shared" si="1"/>
        <v>#DIV/0!</v>
      </c>
      <c r="L33" s="22"/>
      <c r="M33" s="22"/>
    </row>
    <row r="34" spans="1:13" s="34" customFormat="1" ht="17.25" hidden="1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0"/>
        <v>0</v>
      </c>
      <c r="J34" s="25"/>
      <c r="K34" s="47" t="e">
        <f t="shared" si="1"/>
        <v>#DIV/0!</v>
      </c>
      <c r="L34" s="22"/>
      <c r="M34" s="22"/>
    </row>
    <row r="35" spans="1:13" s="34" customFormat="1" ht="17.25" hidden="1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0"/>
        <v>0</v>
      </c>
      <c r="J35" s="25"/>
      <c r="K35" s="47" t="e">
        <f t="shared" si="1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0"/>
        <v>0</v>
      </c>
      <c r="J36" s="25"/>
      <c r="K36" s="47" t="e">
        <f t="shared" si="1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0"/>
        <v>0</v>
      </c>
      <c r="J37" s="25"/>
      <c r="K37" s="47" t="e">
        <f t="shared" si="1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0"/>
        <v>0</v>
      </c>
      <c r="J38" s="25"/>
      <c r="K38" s="47" t="e">
        <f t="shared" si="1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0"/>
        <v>0</v>
      </c>
      <c r="J39" s="25"/>
      <c r="K39" s="47" t="e">
        <f t="shared" si="1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0"/>
        <v>0</v>
      </c>
      <c r="J40" s="25"/>
      <c r="K40" s="47" t="e">
        <f t="shared" si="1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0"/>
        <v>0</v>
      </c>
      <c r="J41" s="25"/>
      <c r="K41" s="47" t="e">
        <f t="shared" si="1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0"/>
        <v>0</v>
      </c>
      <c r="J42" s="25"/>
      <c r="K42" s="47" t="e">
        <f t="shared" si="1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0"/>
        <v>0</v>
      </c>
      <c r="J43" s="25"/>
      <c r="K43" s="47" t="e">
        <f t="shared" si="1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0"/>
        <v>0</v>
      </c>
      <c r="J44" s="25"/>
      <c r="K44" s="47" t="e">
        <f t="shared" si="1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0"/>
        <v>0</v>
      </c>
      <c r="J45" s="25"/>
      <c r="K45" s="47" t="e">
        <f t="shared" si="1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0"/>
        <v>0</v>
      </c>
      <c r="J46" s="25"/>
      <c r="K46" s="47" t="e">
        <f t="shared" si="1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0"/>
        <v>0</v>
      </c>
      <c r="J47" s="25"/>
      <c r="K47" s="47" t="e">
        <f t="shared" si="1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0"/>
        <v>0</v>
      </c>
      <c r="J48" s="25"/>
      <c r="K48" s="47" t="e">
        <f t="shared" si="1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0"/>
        <v>0</v>
      </c>
      <c r="J49" s="25"/>
      <c r="K49" s="47" t="e">
        <f t="shared" si="1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0"/>
        <v>0</v>
      </c>
      <c r="J50" s="25"/>
      <c r="K50" s="47" t="e">
        <f t="shared" si="1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0"/>
        <v>0</v>
      </c>
      <c r="J51" s="25"/>
      <c r="K51" s="47" t="e">
        <f t="shared" si="1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0"/>
        <v>0</v>
      </c>
      <c r="J52" s="25"/>
      <c r="K52" s="47" t="e">
        <f t="shared" si="1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0"/>
        <v>0</v>
      </c>
      <c r="J53" s="25"/>
      <c r="K53" s="47" t="e">
        <f t="shared" si="1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0"/>
        <v>0</v>
      </c>
      <c r="J54" s="25"/>
      <c r="K54" s="47" t="e">
        <f t="shared" si="1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0"/>
        <v>0</v>
      </c>
      <c r="J55" s="25"/>
      <c r="K55" s="47" t="e">
        <f t="shared" si="1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0"/>
        <v>0</v>
      </c>
      <c r="J56" s="25"/>
      <c r="K56" s="47" t="e">
        <f t="shared" si="1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0"/>
        <v>0</v>
      </c>
      <c r="J57" s="25"/>
      <c r="K57" s="47" t="e">
        <f t="shared" si="1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0"/>
        <v>0</v>
      </c>
      <c r="J58" s="25"/>
      <c r="K58" s="47" t="e">
        <f t="shared" si="1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0"/>
        <v>0</v>
      </c>
      <c r="J59" s="25"/>
      <c r="K59" s="47" t="e">
        <f t="shared" si="1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0"/>
        <v>0</v>
      </c>
      <c r="J60" s="25"/>
      <c r="K60" s="47" t="e">
        <f t="shared" si="1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0"/>
        <v>0</v>
      </c>
      <c r="J61" s="25"/>
      <c r="K61" s="47" t="e">
        <f t="shared" si="1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0"/>
        <v>0</v>
      </c>
      <c r="J62" s="25"/>
      <c r="K62" s="47" t="e">
        <f t="shared" si="1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0"/>
        <v>0</v>
      </c>
      <c r="J63" s="25"/>
      <c r="K63" s="47" t="e">
        <f t="shared" si="1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0"/>
        <v>0</v>
      </c>
      <c r="J64" s="25"/>
      <c r="K64" s="47" t="e">
        <f t="shared" si="1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0"/>
        <v>0</v>
      </c>
      <c r="J65" s="25"/>
      <c r="K65" s="47" t="e">
        <f t="shared" si="1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0"/>
        <v>0</v>
      </c>
      <c r="J66" s="25"/>
      <c r="K66" s="47" t="e">
        <f t="shared" si="1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0"/>
        <v>0</v>
      </c>
      <c r="J67" s="25"/>
      <c r="K67" s="47" t="e">
        <f t="shared" si="1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0"/>
        <v>0</v>
      </c>
      <c r="J68" s="25"/>
      <c r="K68" s="47" t="e">
        <f t="shared" si="1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0"/>
        <v>0</v>
      </c>
      <c r="J69" s="25"/>
      <c r="K69" s="47" t="e">
        <f t="shared" si="1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0"/>
        <v>0</v>
      </c>
      <c r="J70" s="25"/>
      <c r="K70" s="47" t="e">
        <f t="shared" si="1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2">G71+H71</f>
        <v>0</v>
      </c>
      <c r="J71" s="25"/>
      <c r="K71" s="47" t="e">
        <f t="shared" ref="K71:K73" si="3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2"/>
        <v>0</v>
      </c>
      <c r="J72" s="25"/>
      <c r="K72" s="47" t="e">
        <f t="shared" si="3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2"/>
        <v>0</v>
      </c>
      <c r="J73" s="25"/>
      <c r="K73" s="47" t="e">
        <f t="shared" si="3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4">G74+H74</f>
        <v>0</v>
      </c>
      <c r="J74" s="25"/>
      <c r="K74" s="33" t="e">
        <f t="shared" ref="K74" si="5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7"/>
      <c r="I75" s="38"/>
      <c r="J75" s="37"/>
      <c r="K75" s="38"/>
      <c r="L75" s="39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7"/>
      <c r="I76" s="38"/>
      <c r="J76" s="37"/>
      <c r="K76" s="38"/>
      <c r="L76" s="39"/>
    </row>
    <row r="77" spans="1:13" s="34" customFormat="1" ht="15.6" x14ac:dyDescent="0.3">
      <c r="B77" s="35"/>
      <c r="C77" s="35"/>
      <c r="D77" s="35"/>
      <c r="E77" s="35"/>
      <c r="F77" s="35"/>
      <c r="G77" s="35"/>
      <c r="H77" s="37"/>
      <c r="I77" s="38"/>
      <c r="J77" s="37"/>
      <c r="K77" s="38"/>
      <c r="L77" s="39"/>
    </row>
  </sheetData>
  <sheetProtection formatCells="0" formatColumns="0" formatRows="0" sort="0"/>
  <autoFilter ref="B6:L35">
    <filterColumn colId="4">
      <filters>
        <filter val="Призер"/>
      </filters>
    </filterColumn>
  </autoFilter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77"/>
  <sheetViews>
    <sheetView showGridLines="0" zoomScale="70" zoomScaleNormal="70" workbookViewId="0">
      <pane ySplit="6" topLeftCell="A7" activePane="bottomLeft" state="frozen"/>
      <selection pane="bottomLeft" activeCell="H42" sqref="H42"/>
    </sheetView>
  </sheetViews>
  <sheetFormatPr defaultColWidth="9.109375" defaultRowHeight="13.2" x14ac:dyDescent="0.25"/>
  <cols>
    <col min="1" max="1" width="6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60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1"/>
      <c r="K1" s="41"/>
      <c r="L1" s="41" t="s">
        <v>109</v>
      </c>
    </row>
    <row r="2" spans="1:13" s="10" customFormat="1" ht="16.5" customHeight="1" x14ac:dyDescent="0.25">
      <c r="A2" s="63" t="s">
        <v>265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 s="10" customFormat="1" ht="16.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1" customFormat="1" ht="51" customHeight="1" x14ac:dyDescent="0.25">
      <c r="A6" s="44"/>
      <c r="B6" s="44" t="s">
        <v>0</v>
      </c>
      <c r="C6" s="44" t="s">
        <v>1</v>
      </c>
      <c r="D6" s="44" t="s">
        <v>2</v>
      </c>
      <c r="E6" s="44" t="s">
        <v>7</v>
      </c>
      <c r="F6" s="44" t="s">
        <v>3</v>
      </c>
      <c r="G6" s="44" t="s">
        <v>98</v>
      </c>
      <c r="H6" s="44" t="s">
        <v>102</v>
      </c>
      <c r="I6" s="44" t="s">
        <v>103</v>
      </c>
      <c r="J6" s="45" t="s">
        <v>104</v>
      </c>
      <c r="K6" s="44" t="s">
        <v>105</v>
      </c>
      <c r="L6" s="46" t="s">
        <v>99</v>
      </c>
      <c r="M6" s="46" t="s">
        <v>99</v>
      </c>
    </row>
    <row r="7" spans="1:13" s="34" customFormat="1" ht="17.25" customHeight="1" x14ac:dyDescent="0.3">
      <c r="A7" s="19">
        <v>1</v>
      </c>
      <c r="B7" s="20" t="s">
        <v>205</v>
      </c>
      <c r="C7" s="20" t="s">
        <v>117</v>
      </c>
      <c r="D7" s="20" t="s">
        <v>128</v>
      </c>
      <c r="E7" s="52" t="s">
        <v>10</v>
      </c>
      <c r="F7" s="22" t="s">
        <v>5</v>
      </c>
      <c r="G7" s="50">
        <v>53</v>
      </c>
      <c r="H7" s="25"/>
      <c r="I7" s="29">
        <f t="shared" ref="I7:I70" si="0">G7+H7</f>
        <v>53</v>
      </c>
      <c r="J7" s="62">
        <v>64</v>
      </c>
      <c r="K7" s="47">
        <f t="shared" ref="K7:K70" si="1">I7/J7</f>
        <v>0.828125</v>
      </c>
      <c r="L7" s="22" t="s">
        <v>111</v>
      </c>
      <c r="M7" s="22"/>
    </row>
    <row r="8" spans="1:13" s="34" customFormat="1" ht="17.25" customHeight="1" x14ac:dyDescent="0.3">
      <c r="A8" s="19">
        <v>2</v>
      </c>
      <c r="B8" s="20" t="s">
        <v>206</v>
      </c>
      <c r="C8" s="20" t="s">
        <v>207</v>
      </c>
      <c r="D8" s="20" t="s">
        <v>116</v>
      </c>
      <c r="E8" s="52" t="s">
        <v>10</v>
      </c>
      <c r="F8" s="22" t="s">
        <v>6</v>
      </c>
      <c r="G8" s="50">
        <v>52.2</v>
      </c>
      <c r="H8" s="25"/>
      <c r="I8" s="29">
        <f t="shared" si="0"/>
        <v>52.2</v>
      </c>
      <c r="J8" s="62">
        <v>64</v>
      </c>
      <c r="K8" s="47">
        <f t="shared" si="1"/>
        <v>0.81562500000000004</v>
      </c>
      <c r="L8" s="22" t="s">
        <v>111</v>
      </c>
      <c r="M8" s="22"/>
    </row>
    <row r="9" spans="1:13" s="34" customFormat="1" ht="17.25" customHeight="1" x14ac:dyDescent="0.3">
      <c r="A9" s="53">
        <v>3</v>
      </c>
      <c r="B9" s="20" t="s">
        <v>139</v>
      </c>
      <c r="C9" s="20" t="s">
        <v>160</v>
      </c>
      <c r="D9" s="20" t="s">
        <v>138</v>
      </c>
      <c r="E9" s="52" t="s">
        <v>10</v>
      </c>
      <c r="F9" s="22" t="s">
        <v>6</v>
      </c>
      <c r="G9" s="50">
        <v>49.3</v>
      </c>
      <c r="H9" s="25"/>
      <c r="I9" s="29">
        <f t="shared" si="0"/>
        <v>49.3</v>
      </c>
      <c r="J9" s="62">
        <v>64</v>
      </c>
      <c r="K9" s="47">
        <f t="shared" si="1"/>
        <v>0.77031249999999996</v>
      </c>
      <c r="L9" s="22" t="s">
        <v>111</v>
      </c>
      <c r="M9" s="22"/>
    </row>
    <row r="10" spans="1:13" s="34" customFormat="1" ht="17.25" hidden="1" customHeight="1" x14ac:dyDescent="0.3">
      <c r="A10" s="53">
        <v>4</v>
      </c>
      <c r="B10" s="20" t="s">
        <v>156</v>
      </c>
      <c r="C10" s="20" t="s">
        <v>157</v>
      </c>
      <c r="D10" s="20" t="s">
        <v>158</v>
      </c>
      <c r="E10" s="52" t="s">
        <v>10</v>
      </c>
      <c r="F10" s="22" t="s">
        <v>13</v>
      </c>
      <c r="G10" s="50">
        <v>29.6</v>
      </c>
      <c r="H10" s="25"/>
      <c r="I10" s="29">
        <f t="shared" si="0"/>
        <v>29.6</v>
      </c>
      <c r="J10" s="62">
        <v>64</v>
      </c>
      <c r="K10" s="47">
        <f t="shared" si="1"/>
        <v>0.46250000000000002</v>
      </c>
      <c r="L10" s="22" t="s">
        <v>111</v>
      </c>
      <c r="M10" s="22"/>
    </row>
    <row r="11" spans="1:13" s="34" customFormat="1" ht="17.25" hidden="1" customHeight="1" x14ac:dyDescent="0.3">
      <c r="A11" s="53">
        <v>5</v>
      </c>
      <c r="B11" s="20" t="s">
        <v>208</v>
      </c>
      <c r="C11" s="20" t="s">
        <v>209</v>
      </c>
      <c r="D11" s="20" t="s">
        <v>192</v>
      </c>
      <c r="E11" s="52" t="s">
        <v>9</v>
      </c>
      <c r="F11" s="22" t="s">
        <v>13</v>
      </c>
      <c r="G11" s="50">
        <v>28.1</v>
      </c>
      <c r="H11" s="25"/>
      <c r="I11" s="29">
        <f t="shared" si="0"/>
        <v>28.1</v>
      </c>
      <c r="J11" s="62">
        <v>64</v>
      </c>
      <c r="K11" s="47">
        <f t="shared" si="1"/>
        <v>0.43906250000000002</v>
      </c>
      <c r="L11" s="22" t="s">
        <v>111</v>
      </c>
      <c r="M11" s="22"/>
    </row>
    <row r="12" spans="1:13" s="34" customFormat="1" ht="17.25" hidden="1" customHeight="1" x14ac:dyDescent="0.3">
      <c r="A12" s="53">
        <v>6</v>
      </c>
      <c r="B12" s="20" t="s">
        <v>210</v>
      </c>
      <c r="C12" s="20" t="s">
        <v>211</v>
      </c>
      <c r="D12" s="20" t="s">
        <v>212</v>
      </c>
      <c r="E12" s="52" t="s">
        <v>9</v>
      </c>
      <c r="F12" s="22" t="s">
        <v>13</v>
      </c>
      <c r="G12" s="50">
        <v>22.7</v>
      </c>
      <c r="H12" s="25"/>
      <c r="I12" s="50">
        <v>22.7</v>
      </c>
      <c r="J12" s="62">
        <v>64</v>
      </c>
      <c r="K12" s="47">
        <v>0.35</v>
      </c>
      <c r="L12" s="22" t="s">
        <v>111</v>
      </c>
      <c r="M12" s="22"/>
    </row>
    <row r="13" spans="1:13" s="34" customFormat="1" ht="17.25" hidden="1" customHeight="1" x14ac:dyDescent="0.3">
      <c r="A13" s="53">
        <v>7</v>
      </c>
      <c r="B13" s="20" t="s">
        <v>213</v>
      </c>
      <c r="C13" s="20" t="s">
        <v>214</v>
      </c>
      <c r="D13" s="20" t="s">
        <v>122</v>
      </c>
      <c r="E13" s="52" t="s">
        <v>10</v>
      </c>
      <c r="F13" s="22" t="s">
        <v>13</v>
      </c>
      <c r="G13" s="50">
        <v>22.1</v>
      </c>
      <c r="H13" s="25"/>
      <c r="I13" s="50">
        <v>22.1</v>
      </c>
      <c r="J13" s="62">
        <v>64</v>
      </c>
      <c r="K13" s="47">
        <v>0.33</v>
      </c>
      <c r="L13" s="22" t="s">
        <v>111</v>
      </c>
      <c r="M13" s="22"/>
    </row>
    <row r="14" spans="1:13" s="34" customFormat="1" ht="17.25" hidden="1" customHeight="1" x14ac:dyDescent="0.3">
      <c r="A14" s="53">
        <v>8</v>
      </c>
      <c r="B14" s="20" t="s">
        <v>215</v>
      </c>
      <c r="C14" s="20" t="s">
        <v>197</v>
      </c>
      <c r="D14" s="20" t="s">
        <v>184</v>
      </c>
      <c r="E14" s="52" t="s">
        <v>9</v>
      </c>
      <c r="F14" s="22" t="s">
        <v>13</v>
      </c>
      <c r="G14" s="50">
        <v>20.100000000000001</v>
      </c>
      <c r="H14" s="25"/>
      <c r="I14" s="50">
        <v>20.100000000000001</v>
      </c>
      <c r="J14" s="62">
        <v>64</v>
      </c>
      <c r="K14" s="47">
        <v>0.31</v>
      </c>
      <c r="L14" s="22" t="s">
        <v>111</v>
      </c>
      <c r="M14" s="22"/>
    </row>
    <row r="15" spans="1:13" s="34" customFormat="1" ht="17.25" hidden="1" customHeight="1" x14ac:dyDescent="0.3">
      <c r="A15" s="53">
        <v>9</v>
      </c>
      <c r="B15" s="20" t="s">
        <v>216</v>
      </c>
      <c r="C15" s="20" t="s">
        <v>217</v>
      </c>
      <c r="D15" s="20" t="s">
        <v>218</v>
      </c>
      <c r="E15" s="52" t="s">
        <v>10</v>
      </c>
      <c r="F15" s="22" t="s">
        <v>13</v>
      </c>
      <c r="G15" s="50">
        <v>19.899999999999999</v>
      </c>
      <c r="H15" s="25"/>
      <c r="I15" s="29">
        <f t="shared" si="0"/>
        <v>19.899999999999999</v>
      </c>
      <c r="J15" s="62">
        <v>64</v>
      </c>
      <c r="K15" s="47">
        <f t="shared" si="1"/>
        <v>0.31093749999999998</v>
      </c>
      <c r="L15" s="22" t="s">
        <v>111</v>
      </c>
      <c r="M15" s="22"/>
    </row>
    <row r="16" spans="1:13" s="34" customFormat="1" ht="17.25" hidden="1" customHeight="1" x14ac:dyDescent="0.3">
      <c r="A16" s="53">
        <v>10</v>
      </c>
      <c r="B16" s="20" t="s">
        <v>219</v>
      </c>
      <c r="C16" s="20" t="s">
        <v>220</v>
      </c>
      <c r="D16" s="20" t="s">
        <v>221</v>
      </c>
      <c r="E16" s="52" t="s">
        <v>9</v>
      </c>
      <c r="F16" s="22" t="s">
        <v>13</v>
      </c>
      <c r="G16" s="50">
        <v>19.2</v>
      </c>
      <c r="H16" s="25"/>
      <c r="I16" s="29">
        <f t="shared" si="0"/>
        <v>19.2</v>
      </c>
      <c r="J16" s="62">
        <v>64</v>
      </c>
      <c r="K16" s="47">
        <f t="shared" si="1"/>
        <v>0.3</v>
      </c>
      <c r="L16" s="22" t="s">
        <v>111</v>
      </c>
      <c r="M16" s="22"/>
    </row>
    <row r="17" spans="1:13" s="34" customFormat="1" ht="17.25" hidden="1" customHeight="1" x14ac:dyDescent="0.3">
      <c r="A17" s="53">
        <v>11</v>
      </c>
      <c r="B17" s="55" t="s">
        <v>232</v>
      </c>
      <c r="C17" s="55" t="s">
        <v>233</v>
      </c>
      <c r="D17" s="60" t="s">
        <v>218</v>
      </c>
      <c r="E17" s="52" t="s">
        <v>10</v>
      </c>
      <c r="F17" s="22" t="s">
        <v>13</v>
      </c>
      <c r="G17" s="50">
        <v>18.2</v>
      </c>
      <c r="H17" s="25"/>
      <c r="I17" s="29">
        <f t="shared" si="0"/>
        <v>18.2</v>
      </c>
      <c r="J17" s="62">
        <v>64</v>
      </c>
      <c r="K17" s="47">
        <f t="shared" si="1"/>
        <v>0.28437499999999999</v>
      </c>
      <c r="L17" s="22" t="s">
        <v>111</v>
      </c>
      <c r="M17" s="22"/>
    </row>
    <row r="18" spans="1:13" s="34" customFormat="1" ht="17.25" hidden="1" customHeight="1" x14ac:dyDescent="0.3">
      <c r="A18" s="53">
        <v>12</v>
      </c>
      <c r="B18" s="20" t="s">
        <v>222</v>
      </c>
      <c r="C18" s="20" t="s">
        <v>120</v>
      </c>
      <c r="D18" s="51" t="s">
        <v>231</v>
      </c>
      <c r="E18" s="52" t="s">
        <v>10</v>
      </c>
      <c r="F18" s="22" t="s">
        <v>13</v>
      </c>
      <c r="G18" s="50">
        <v>17.399999999999999</v>
      </c>
      <c r="H18" s="25"/>
      <c r="I18" s="29">
        <f t="shared" si="0"/>
        <v>17.399999999999999</v>
      </c>
      <c r="J18" s="62">
        <v>64</v>
      </c>
      <c r="K18" s="47">
        <f t="shared" si="1"/>
        <v>0.27187499999999998</v>
      </c>
      <c r="L18" s="22" t="s">
        <v>111</v>
      </c>
      <c r="M18" s="22"/>
    </row>
    <row r="19" spans="1:13" s="34" customFormat="1" ht="17.25" hidden="1" customHeight="1" x14ac:dyDescent="0.3">
      <c r="A19" s="53">
        <v>13</v>
      </c>
      <c r="B19" s="20" t="s">
        <v>223</v>
      </c>
      <c r="C19" s="20" t="s">
        <v>224</v>
      </c>
      <c r="D19" s="20" t="s">
        <v>225</v>
      </c>
      <c r="E19" s="52" t="s">
        <v>10</v>
      </c>
      <c r="F19" s="22" t="s">
        <v>13</v>
      </c>
      <c r="G19" s="50">
        <v>16.8</v>
      </c>
      <c r="H19" s="25"/>
      <c r="I19" s="29">
        <f t="shared" si="0"/>
        <v>16.8</v>
      </c>
      <c r="J19" s="62">
        <v>64</v>
      </c>
      <c r="K19" s="47">
        <f t="shared" si="1"/>
        <v>0.26250000000000001</v>
      </c>
      <c r="L19" s="22" t="s">
        <v>111</v>
      </c>
      <c r="M19" s="22"/>
    </row>
    <row r="20" spans="1:13" s="34" customFormat="1" ht="17.25" hidden="1" customHeight="1" x14ac:dyDescent="0.3">
      <c r="A20" s="53">
        <v>14</v>
      </c>
      <c r="B20" s="20" t="s">
        <v>226</v>
      </c>
      <c r="C20" s="20" t="s">
        <v>189</v>
      </c>
      <c r="D20" s="20" t="s">
        <v>227</v>
      </c>
      <c r="E20" s="52" t="s">
        <v>9</v>
      </c>
      <c r="F20" s="22" t="s">
        <v>13</v>
      </c>
      <c r="G20" s="50">
        <v>15.1</v>
      </c>
      <c r="H20" s="25"/>
      <c r="I20" s="29">
        <f t="shared" si="0"/>
        <v>15.1</v>
      </c>
      <c r="J20" s="62">
        <v>64</v>
      </c>
      <c r="K20" s="47">
        <f t="shared" si="1"/>
        <v>0.23593749999999999</v>
      </c>
      <c r="L20" s="22" t="s">
        <v>111</v>
      </c>
      <c r="M20" s="22"/>
    </row>
    <row r="21" spans="1:13" s="34" customFormat="1" ht="17.25" hidden="1" customHeight="1" x14ac:dyDescent="0.3">
      <c r="A21" s="53">
        <v>15</v>
      </c>
      <c r="B21" s="20" t="s">
        <v>126</v>
      </c>
      <c r="C21" s="20" t="s">
        <v>127</v>
      </c>
      <c r="D21" s="20" t="s">
        <v>128</v>
      </c>
      <c r="E21" s="52" t="s">
        <v>10</v>
      </c>
      <c r="F21" s="22" t="s">
        <v>13</v>
      </c>
      <c r="G21" s="50">
        <v>14.5</v>
      </c>
      <c r="H21" s="25"/>
      <c r="I21" s="29">
        <f t="shared" si="0"/>
        <v>14.5</v>
      </c>
      <c r="J21" s="62">
        <v>64</v>
      </c>
      <c r="K21" s="47">
        <f t="shared" si="1"/>
        <v>0.2265625</v>
      </c>
      <c r="L21" s="22" t="s">
        <v>111</v>
      </c>
      <c r="M21" s="22"/>
    </row>
    <row r="22" spans="1:13" s="34" customFormat="1" ht="17.25" hidden="1" customHeight="1" x14ac:dyDescent="0.3">
      <c r="A22" s="53">
        <v>16</v>
      </c>
      <c r="B22" s="20" t="s">
        <v>129</v>
      </c>
      <c r="C22" s="20" t="s">
        <v>130</v>
      </c>
      <c r="D22" s="20" t="s">
        <v>159</v>
      </c>
      <c r="E22" s="52" t="s">
        <v>10</v>
      </c>
      <c r="F22" s="22" t="s">
        <v>13</v>
      </c>
      <c r="G22" s="50">
        <v>14.5</v>
      </c>
      <c r="H22" s="25"/>
      <c r="I22" s="29">
        <f t="shared" si="0"/>
        <v>14.5</v>
      </c>
      <c r="J22" s="62">
        <v>64</v>
      </c>
      <c r="K22" s="47">
        <f t="shared" si="1"/>
        <v>0.2265625</v>
      </c>
      <c r="L22" s="22" t="s">
        <v>111</v>
      </c>
      <c r="M22" s="22"/>
    </row>
    <row r="23" spans="1:13" s="34" customFormat="1" ht="17.25" hidden="1" customHeight="1" x14ac:dyDescent="0.3">
      <c r="A23" s="53">
        <v>17</v>
      </c>
      <c r="B23" s="20" t="s">
        <v>228</v>
      </c>
      <c r="C23" s="20" t="s">
        <v>229</v>
      </c>
      <c r="D23" s="20" t="s">
        <v>230</v>
      </c>
      <c r="E23" s="52" t="s">
        <v>9</v>
      </c>
      <c r="F23" s="22" t="s">
        <v>13</v>
      </c>
      <c r="G23" s="50">
        <v>13.8</v>
      </c>
      <c r="H23" s="25"/>
      <c r="I23" s="29">
        <f t="shared" si="0"/>
        <v>13.8</v>
      </c>
      <c r="J23" s="62">
        <v>64</v>
      </c>
      <c r="K23" s="47">
        <f t="shared" si="1"/>
        <v>0.21562500000000001</v>
      </c>
      <c r="L23" s="22" t="s">
        <v>111</v>
      </c>
      <c r="M23" s="22"/>
    </row>
    <row r="24" spans="1:13" s="34" customFormat="1" ht="17.25" hidden="1" customHeight="1" x14ac:dyDescent="0.3">
      <c r="A24" s="19"/>
      <c r="B24" s="18"/>
      <c r="C24" s="22"/>
      <c r="D24" s="22"/>
      <c r="E24" s="17"/>
      <c r="F24" s="22"/>
      <c r="G24" s="49"/>
      <c r="H24" s="25"/>
      <c r="I24" s="29"/>
      <c r="J24" s="25"/>
      <c r="K24" s="47"/>
      <c r="L24" s="22"/>
      <c r="M24" s="22"/>
    </row>
    <row r="25" spans="1:13" s="34" customFormat="1" ht="17.25" hidden="1" customHeight="1" x14ac:dyDescent="0.3">
      <c r="A25" s="19"/>
      <c r="B25" s="22"/>
      <c r="C25" s="22"/>
      <c r="D25" s="22"/>
      <c r="E25" s="17"/>
      <c r="F25" s="22"/>
      <c r="G25" s="49"/>
      <c r="H25" s="25"/>
      <c r="I25" s="29"/>
      <c r="J25" s="25"/>
      <c r="K25" s="47"/>
      <c r="L25" s="22"/>
      <c r="M25" s="22"/>
    </row>
    <row r="26" spans="1:13" s="34" customFormat="1" ht="17.25" hidden="1" customHeight="1" x14ac:dyDescent="0.3">
      <c r="A26" s="19"/>
      <c r="B26" s="20"/>
      <c r="C26" s="20"/>
      <c r="D26" s="20"/>
      <c r="E26" s="17"/>
      <c r="F26" s="22"/>
      <c r="G26" s="49"/>
      <c r="H26" s="25"/>
      <c r="I26" s="29"/>
      <c r="J26" s="25"/>
      <c r="K26" s="47" t="e">
        <f t="shared" si="1"/>
        <v>#DIV/0!</v>
      </c>
      <c r="L26" s="22"/>
      <c r="M26" s="22"/>
    </row>
    <row r="27" spans="1:13" s="34" customFormat="1" ht="17.25" hidden="1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0"/>
        <v>0</v>
      </c>
      <c r="J27" s="25"/>
      <c r="K27" s="47" t="e">
        <f t="shared" si="1"/>
        <v>#DIV/0!</v>
      </c>
      <c r="L27" s="22"/>
      <c r="M27" s="22"/>
    </row>
    <row r="28" spans="1:13" s="34" customFormat="1" ht="17.25" hidden="1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0"/>
        <v>0</v>
      </c>
      <c r="J28" s="25"/>
      <c r="K28" s="47" t="e">
        <f t="shared" si="1"/>
        <v>#DIV/0!</v>
      </c>
      <c r="L28" s="22"/>
      <c r="M28" s="22"/>
    </row>
    <row r="29" spans="1:13" s="34" customFormat="1" ht="17.25" hidden="1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0"/>
        <v>0</v>
      </c>
      <c r="J29" s="25"/>
      <c r="K29" s="47" t="e">
        <f t="shared" si="1"/>
        <v>#DIV/0!</v>
      </c>
      <c r="L29" s="22"/>
      <c r="M29" s="22"/>
    </row>
    <row r="30" spans="1:13" s="34" customFormat="1" ht="17.25" hidden="1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0"/>
        <v>0</v>
      </c>
      <c r="J30" s="25"/>
      <c r="K30" s="47" t="e">
        <f t="shared" si="1"/>
        <v>#DIV/0!</v>
      </c>
      <c r="L30" s="22"/>
      <c r="M30" s="22"/>
    </row>
    <row r="31" spans="1:13" s="34" customFormat="1" ht="17.25" hidden="1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0"/>
        <v>0</v>
      </c>
      <c r="J31" s="25"/>
      <c r="K31" s="47" t="e">
        <f t="shared" si="1"/>
        <v>#DIV/0!</v>
      </c>
      <c r="L31" s="22"/>
      <c r="M31" s="22"/>
    </row>
    <row r="32" spans="1:13" s="34" customFormat="1" ht="17.25" hidden="1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0"/>
        <v>0</v>
      </c>
      <c r="J32" s="25"/>
      <c r="K32" s="47" t="e">
        <f t="shared" si="1"/>
        <v>#DIV/0!</v>
      </c>
      <c r="L32" s="22"/>
      <c r="M32" s="22"/>
    </row>
    <row r="33" spans="1:13" s="34" customFormat="1" ht="17.25" hidden="1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0"/>
        <v>0</v>
      </c>
      <c r="J33" s="25"/>
      <c r="K33" s="47" t="e">
        <f t="shared" si="1"/>
        <v>#DIV/0!</v>
      </c>
      <c r="L33" s="22"/>
      <c r="M33" s="22"/>
    </row>
    <row r="34" spans="1:13" s="34" customFormat="1" ht="17.25" hidden="1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0"/>
        <v>0</v>
      </c>
      <c r="J34" s="25"/>
      <c r="K34" s="47" t="e">
        <f t="shared" si="1"/>
        <v>#DIV/0!</v>
      </c>
      <c r="L34" s="22"/>
      <c r="M34" s="22"/>
    </row>
    <row r="35" spans="1:13" s="34" customFormat="1" ht="17.25" hidden="1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0"/>
        <v>0</v>
      </c>
      <c r="J35" s="25"/>
      <c r="K35" s="47" t="e">
        <f t="shared" si="1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0"/>
        <v>0</v>
      </c>
      <c r="J36" s="25"/>
      <c r="K36" s="47" t="e">
        <f t="shared" si="1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0"/>
        <v>0</v>
      </c>
      <c r="J37" s="25"/>
      <c r="K37" s="47" t="e">
        <f t="shared" si="1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0"/>
        <v>0</v>
      </c>
      <c r="J38" s="25"/>
      <c r="K38" s="47" t="e">
        <f t="shared" si="1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0"/>
        <v>0</v>
      </c>
      <c r="J39" s="25"/>
      <c r="K39" s="47" t="e">
        <f t="shared" si="1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0"/>
        <v>0</v>
      </c>
      <c r="J40" s="25"/>
      <c r="K40" s="47" t="e">
        <f t="shared" si="1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0"/>
        <v>0</v>
      </c>
      <c r="J41" s="25"/>
      <c r="K41" s="47" t="e">
        <f t="shared" si="1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0"/>
        <v>0</v>
      </c>
      <c r="J42" s="25"/>
      <c r="K42" s="47" t="e">
        <f t="shared" si="1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0"/>
        <v>0</v>
      </c>
      <c r="J43" s="25"/>
      <c r="K43" s="47" t="e">
        <f t="shared" si="1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0"/>
        <v>0</v>
      </c>
      <c r="J44" s="25"/>
      <c r="K44" s="47" t="e">
        <f t="shared" si="1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0"/>
        <v>0</v>
      </c>
      <c r="J45" s="25"/>
      <c r="K45" s="47" t="e">
        <f t="shared" si="1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0"/>
        <v>0</v>
      </c>
      <c r="J46" s="25"/>
      <c r="K46" s="47" t="e">
        <f t="shared" si="1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0"/>
        <v>0</v>
      </c>
      <c r="J47" s="25"/>
      <c r="K47" s="47" t="e">
        <f t="shared" si="1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0"/>
        <v>0</v>
      </c>
      <c r="J48" s="25"/>
      <c r="K48" s="47" t="e">
        <f t="shared" si="1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0"/>
        <v>0</v>
      </c>
      <c r="J49" s="25"/>
      <c r="K49" s="47" t="e">
        <f t="shared" si="1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0"/>
        <v>0</v>
      </c>
      <c r="J50" s="25"/>
      <c r="K50" s="47" t="e">
        <f t="shared" si="1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0"/>
        <v>0</v>
      </c>
      <c r="J51" s="25"/>
      <c r="K51" s="47" t="e">
        <f t="shared" si="1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0"/>
        <v>0</v>
      </c>
      <c r="J52" s="25"/>
      <c r="K52" s="47" t="e">
        <f t="shared" si="1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0"/>
        <v>0</v>
      </c>
      <c r="J53" s="25"/>
      <c r="K53" s="47" t="e">
        <f t="shared" si="1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0"/>
        <v>0</v>
      </c>
      <c r="J54" s="25"/>
      <c r="K54" s="47" t="e">
        <f t="shared" si="1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0"/>
        <v>0</v>
      </c>
      <c r="J55" s="25"/>
      <c r="K55" s="47" t="e">
        <f t="shared" si="1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0"/>
        <v>0</v>
      </c>
      <c r="J56" s="25"/>
      <c r="K56" s="47" t="e">
        <f t="shared" si="1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0"/>
        <v>0</v>
      </c>
      <c r="J57" s="25"/>
      <c r="K57" s="47" t="e">
        <f t="shared" si="1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0"/>
        <v>0</v>
      </c>
      <c r="J58" s="25"/>
      <c r="K58" s="47" t="e">
        <f t="shared" si="1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0"/>
        <v>0</v>
      </c>
      <c r="J59" s="25"/>
      <c r="K59" s="47" t="e">
        <f t="shared" si="1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0"/>
        <v>0</v>
      </c>
      <c r="J60" s="25"/>
      <c r="K60" s="47" t="e">
        <f t="shared" si="1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0"/>
        <v>0</v>
      </c>
      <c r="J61" s="25"/>
      <c r="K61" s="47" t="e">
        <f t="shared" si="1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0"/>
        <v>0</v>
      </c>
      <c r="J62" s="25"/>
      <c r="K62" s="47" t="e">
        <f t="shared" si="1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0"/>
        <v>0</v>
      </c>
      <c r="J63" s="25"/>
      <c r="K63" s="47" t="e">
        <f t="shared" si="1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0"/>
        <v>0</v>
      </c>
      <c r="J64" s="25"/>
      <c r="K64" s="47" t="e">
        <f t="shared" si="1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0"/>
        <v>0</v>
      </c>
      <c r="J65" s="25"/>
      <c r="K65" s="47" t="e">
        <f t="shared" si="1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0"/>
        <v>0</v>
      </c>
      <c r="J66" s="25"/>
      <c r="K66" s="47" t="e">
        <f t="shared" si="1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0"/>
        <v>0</v>
      </c>
      <c r="J67" s="25"/>
      <c r="K67" s="47" t="e">
        <f t="shared" si="1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0"/>
        <v>0</v>
      </c>
      <c r="J68" s="25"/>
      <c r="K68" s="47" t="e">
        <f t="shared" si="1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0"/>
        <v>0</v>
      </c>
      <c r="J69" s="25"/>
      <c r="K69" s="47" t="e">
        <f t="shared" si="1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0"/>
        <v>0</v>
      </c>
      <c r="J70" s="25"/>
      <c r="K70" s="47" t="e">
        <f t="shared" si="1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2">G71+H71</f>
        <v>0</v>
      </c>
      <c r="J71" s="25"/>
      <c r="K71" s="47" t="e">
        <f t="shared" ref="K71:K73" si="3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2"/>
        <v>0</v>
      </c>
      <c r="J72" s="25"/>
      <c r="K72" s="47" t="e">
        <f t="shared" si="3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2"/>
        <v>0</v>
      </c>
      <c r="J73" s="25"/>
      <c r="K73" s="47" t="e">
        <f t="shared" si="3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4">G74+H74</f>
        <v>0</v>
      </c>
      <c r="J74" s="25"/>
      <c r="K74" s="33" t="e">
        <f t="shared" ref="K74" si="5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7"/>
      <c r="I75" s="38"/>
      <c r="J75" s="37"/>
      <c r="K75" s="38"/>
      <c r="L75" s="39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7"/>
      <c r="I76" s="38"/>
      <c r="J76" s="37"/>
      <c r="K76" s="38"/>
      <c r="L76" s="39"/>
    </row>
    <row r="77" spans="1:13" s="34" customFormat="1" ht="15.6" x14ac:dyDescent="0.3">
      <c r="B77" s="35"/>
      <c r="C77" s="35"/>
      <c r="D77" s="35"/>
      <c r="E77" s="35"/>
      <c r="F77" s="35"/>
      <c r="G77" s="35"/>
      <c r="H77" s="37"/>
      <c r="I77" s="38"/>
      <c r="J77" s="37"/>
      <c r="K77" s="38"/>
      <c r="L77" s="39"/>
    </row>
  </sheetData>
  <sheetProtection formatCells="0" formatColumns="0" formatRows="0" sort="0"/>
  <autoFilter ref="B6:L35">
    <filterColumn colId="4">
      <filters>
        <filter val="Победитель"/>
        <filter val="Призер"/>
      </filters>
    </filterColumn>
  </autoFilter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77"/>
  <sheetViews>
    <sheetView showGridLines="0" tabSelected="1" zoomScale="70" zoomScaleNormal="70" workbookViewId="0">
      <pane ySplit="6" topLeftCell="A7" activePane="bottomLeft" state="frozen"/>
      <selection pane="bottomLeft" activeCell="E45" sqref="E45"/>
    </sheetView>
  </sheetViews>
  <sheetFormatPr defaultColWidth="9.109375" defaultRowHeight="13.2" x14ac:dyDescent="0.25"/>
  <cols>
    <col min="1" max="1" width="5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61.5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1"/>
      <c r="K1" s="41"/>
      <c r="L1" s="41" t="s">
        <v>110</v>
      </c>
    </row>
    <row r="2" spans="1:13" s="10" customFormat="1" x14ac:dyDescent="0.25">
      <c r="A2" s="63" t="s">
        <v>265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 s="10" customFormat="1" ht="16.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1" customFormat="1" ht="51" customHeight="1" x14ac:dyDescent="0.25">
      <c r="A6" s="44"/>
      <c r="B6" s="44" t="s">
        <v>0</v>
      </c>
      <c r="C6" s="44" t="s">
        <v>1</v>
      </c>
      <c r="D6" s="44" t="s">
        <v>2</v>
      </c>
      <c r="E6" s="44" t="s">
        <v>7</v>
      </c>
      <c r="F6" s="44" t="s">
        <v>3</v>
      </c>
      <c r="G6" s="44" t="s">
        <v>98</v>
      </c>
      <c r="H6" s="44" t="s">
        <v>102</v>
      </c>
      <c r="I6" s="44" t="s">
        <v>103</v>
      </c>
      <c r="J6" s="45" t="s">
        <v>104</v>
      </c>
      <c r="K6" s="44" t="s">
        <v>105</v>
      </c>
      <c r="L6" s="46" t="s">
        <v>99</v>
      </c>
      <c r="M6" s="46" t="s">
        <v>99</v>
      </c>
    </row>
    <row r="7" spans="1:13" s="34" customFormat="1" ht="17.25" customHeight="1" x14ac:dyDescent="0.3">
      <c r="A7" s="19">
        <v>1</v>
      </c>
      <c r="B7" s="20" t="s">
        <v>180</v>
      </c>
      <c r="C7" s="20" t="s">
        <v>117</v>
      </c>
      <c r="D7" s="20" t="s">
        <v>116</v>
      </c>
      <c r="E7" s="17" t="s">
        <v>10</v>
      </c>
      <c r="F7" s="22" t="s">
        <v>5</v>
      </c>
      <c r="G7" s="36">
        <v>52.2</v>
      </c>
      <c r="H7" s="25"/>
      <c r="I7" s="29" t="s">
        <v>175</v>
      </c>
      <c r="J7" s="48">
        <v>71</v>
      </c>
      <c r="K7" s="47">
        <f t="shared" ref="K7:K70" si="0">I7/J7</f>
        <v>0.73521126760563382</v>
      </c>
      <c r="L7" s="22" t="s">
        <v>111</v>
      </c>
      <c r="M7" s="22"/>
    </row>
    <row r="8" spans="1:13" s="34" customFormat="1" ht="17.25" customHeight="1" x14ac:dyDescent="0.3">
      <c r="A8" s="19">
        <v>2</v>
      </c>
      <c r="B8" s="20" t="s">
        <v>118</v>
      </c>
      <c r="C8" s="20" t="s">
        <v>119</v>
      </c>
      <c r="D8" s="20" t="s">
        <v>155</v>
      </c>
      <c r="E8" s="17" t="s">
        <v>10</v>
      </c>
      <c r="F8" s="22" t="s">
        <v>6</v>
      </c>
      <c r="G8" s="29" t="s">
        <v>176</v>
      </c>
      <c r="H8" s="25"/>
      <c r="I8" s="29">
        <f t="shared" ref="I8:I20" si="1">G8+H7</f>
        <v>44.4</v>
      </c>
      <c r="J8" s="48">
        <v>71</v>
      </c>
      <c r="K8" s="47">
        <v>0.625</v>
      </c>
      <c r="L8" s="22" t="s">
        <v>111</v>
      </c>
      <c r="M8" s="22"/>
    </row>
    <row r="9" spans="1:13" s="34" customFormat="1" ht="17.25" hidden="1" customHeight="1" x14ac:dyDescent="0.3">
      <c r="A9" s="53">
        <v>3</v>
      </c>
      <c r="B9" s="20" t="s">
        <v>177</v>
      </c>
      <c r="C9" s="20" t="s">
        <v>178</v>
      </c>
      <c r="D9" s="20" t="s">
        <v>179</v>
      </c>
      <c r="E9" s="17" t="s">
        <v>10</v>
      </c>
      <c r="F9" s="22" t="s">
        <v>13</v>
      </c>
      <c r="G9" s="29">
        <v>24.4</v>
      </c>
      <c r="H9" s="25"/>
      <c r="I9" s="29">
        <f t="shared" si="1"/>
        <v>24.4</v>
      </c>
      <c r="J9" s="48">
        <v>71</v>
      </c>
      <c r="K9" s="47">
        <f t="shared" ref="K9:K19" si="2">I10/J9</f>
        <v>0.29859154929577464</v>
      </c>
      <c r="L9" s="22" t="s">
        <v>111</v>
      </c>
      <c r="M9" s="22"/>
    </row>
    <row r="10" spans="1:13" s="34" customFormat="1" ht="17.25" hidden="1" customHeight="1" x14ac:dyDescent="0.3">
      <c r="A10" s="53">
        <v>4</v>
      </c>
      <c r="B10" s="20" t="s">
        <v>181</v>
      </c>
      <c r="C10" s="20" t="s">
        <v>119</v>
      </c>
      <c r="D10" s="20" t="s">
        <v>182</v>
      </c>
      <c r="E10" s="17" t="s">
        <v>9</v>
      </c>
      <c r="F10" s="22" t="s">
        <v>13</v>
      </c>
      <c r="G10" s="29">
        <v>21.2</v>
      </c>
      <c r="H10" s="25"/>
      <c r="I10" s="29">
        <f t="shared" si="1"/>
        <v>21.2</v>
      </c>
      <c r="J10" s="48">
        <v>71</v>
      </c>
      <c r="K10" s="47">
        <f t="shared" si="2"/>
        <v>0.29295774647887324</v>
      </c>
      <c r="L10" s="22" t="s">
        <v>111</v>
      </c>
      <c r="M10" s="22"/>
    </row>
    <row r="11" spans="1:13" s="34" customFormat="1" ht="17.25" hidden="1" customHeight="1" x14ac:dyDescent="0.3">
      <c r="A11" s="53">
        <v>5</v>
      </c>
      <c r="B11" s="20" t="s">
        <v>183</v>
      </c>
      <c r="C11" s="20" t="s">
        <v>131</v>
      </c>
      <c r="D11" s="20" t="s">
        <v>184</v>
      </c>
      <c r="E11" s="17" t="s">
        <v>10</v>
      </c>
      <c r="F11" s="22" t="s">
        <v>13</v>
      </c>
      <c r="G11" s="29">
        <v>20.8</v>
      </c>
      <c r="H11" s="25"/>
      <c r="I11" s="29">
        <f t="shared" si="1"/>
        <v>20.8</v>
      </c>
      <c r="J11" s="48">
        <v>71</v>
      </c>
      <c r="K11" s="47">
        <f t="shared" si="2"/>
        <v>0.27042253521126758</v>
      </c>
      <c r="L11" s="22" t="s">
        <v>111</v>
      </c>
      <c r="M11" s="22"/>
    </row>
    <row r="12" spans="1:13" s="34" customFormat="1" ht="17.25" hidden="1" customHeight="1" x14ac:dyDescent="0.3">
      <c r="A12" s="53">
        <v>6</v>
      </c>
      <c r="B12" s="20" t="s">
        <v>185</v>
      </c>
      <c r="C12" s="20" t="s">
        <v>186</v>
      </c>
      <c r="D12" s="20" t="s">
        <v>187</v>
      </c>
      <c r="E12" s="17" t="s">
        <v>10</v>
      </c>
      <c r="F12" s="22" t="s">
        <v>13</v>
      </c>
      <c r="G12" s="29">
        <v>19.2</v>
      </c>
      <c r="H12" s="25"/>
      <c r="I12" s="29">
        <f t="shared" si="1"/>
        <v>19.2</v>
      </c>
      <c r="J12" s="48">
        <v>71</v>
      </c>
      <c r="K12" s="47">
        <f t="shared" si="2"/>
        <v>0.25352112676056338</v>
      </c>
      <c r="L12" s="22" t="s">
        <v>111</v>
      </c>
      <c r="M12" s="22"/>
    </row>
    <row r="13" spans="1:13" s="34" customFormat="1" ht="17.25" hidden="1" customHeight="1" x14ac:dyDescent="0.3">
      <c r="A13" s="53">
        <v>7</v>
      </c>
      <c r="B13" s="26" t="s">
        <v>123</v>
      </c>
      <c r="C13" s="27" t="s">
        <v>124</v>
      </c>
      <c r="D13" s="27" t="s">
        <v>125</v>
      </c>
      <c r="E13" s="17" t="s">
        <v>10</v>
      </c>
      <c r="F13" s="22" t="s">
        <v>13</v>
      </c>
      <c r="G13" s="29">
        <v>18</v>
      </c>
      <c r="H13" s="25"/>
      <c r="I13" s="29">
        <f t="shared" si="1"/>
        <v>18</v>
      </c>
      <c r="J13" s="48">
        <v>71</v>
      </c>
      <c r="K13" s="47">
        <f t="shared" si="2"/>
        <v>0.24929577464788732</v>
      </c>
      <c r="L13" s="22" t="s">
        <v>111</v>
      </c>
      <c r="M13" s="22"/>
    </row>
    <row r="14" spans="1:13" s="34" customFormat="1" ht="17.25" hidden="1" customHeight="1" x14ac:dyDescent="0.3">
      <c r="A14" s="53">
        <v>8</v>
      </c>
      <c r="B14" s="20" t="s">
        <v>188</v>
      </c>
      <c r="C14" s="20" t="s">
        <v>189</v>
      </c>
      <c r="D14" s="20" t="s">
        <v>184</v>
      </c>
      <c r="E14" s="17" t="s">
        <v>9</v>
      </c>
      <c r="F14" s="22" t="s">
        <v>13</v>
      </c>
      <c r="G14" s="29">
        <v>17.7</v>
      </c>
      <c r="H14" s="25"/>
      <c r="I14" s="29">
        <f t="shared" si="1"/>
        <v>17.7</v>
      </c>
      <c r="J14" s="48">
        <v>71</v>
      </c>
      <c r="K14" s="47">
        <f t="shared" si="2"/>
        <v>0.24225352112676055</v>
      </c>
      <c r="L14" s="22" t="s">
        <v>111</v>
      </c>
      <c r="M14" s="22"/>
    </row>
    <row r="15" spans="1:13" s="34" customFormat="1" ht="17.25" hidden="1" customHeight="1" x14ac:dyDescent="0.3">
      <c r="A15" s="53">
        <v>9</v>
      </c>
      <c r="B15" s="20" t="s">
        <v>190</v>
      </c>
      <c r="C15" s="20" t="s">
        <v>191</v>
      </c>
      <c r="D15" s="20" t="s">
        <v>192</v>
      </c>
      <c r="E15" s="17" t="s">
        <v>9</v>
      </c>
      <c r="F15" s="22" t="s">
        <v>13</v>
      </c>
      <c r="G15" s="29">
        <v>17.2</v>
      </c>
      <c r="H15" s="25"/>
      <c r="I15" s="29">
        <f t="shared" si="1"/>
        <v>17.2</v>
      </c>
      <c r="J15" s="48">
        <v>71</v>
      </c>
      <c r="K15" s="47">
        <f t="shared" si="2"/>
        <v>0.21830985915492956</v>
      </c>
      <c r="L15" s="22" t="s">
        <v>111</v>
      </c>
      <c r="M15" s="22"/>
    </row>
    <row r="16" spans="1:13" s="34" customFormat="1" ht="17.25" hidden="1" customHeight="1" x14ac:dyDescent="0.3">
      <c r="A16" s="53">
        <v>10</v>
      </c>
      <c r="B16" s="20" t="s">
        <v>114</v>
      </c>
      <c r="C16" s="20" t="s">
        <v>115</v>
      </c>
      <c r="D16" s="20" t="s">
        <v>128</v>
      </c>
      <c r="E16" s="17" t="s">
        <v>10</v>
      </c>
      <c r="F16" s="22" t="s">
        <v>13</v>
      </c>
      <c r="G16" s="29">
        <v>15.5</v>
      </c>
      <c r="H16" s="25"/>
      <c r="I16" s="29">
        <f t="shared" si="1"/>
        <v>15.5</v>
      </c>
      <c r="J16" s="48">
        <v>71</v>
      </c>
      <c r="K16" s="47">
        <f t="shared" si="2"/>
        <v>0.21267605633802816</v>
      </c>
      <c r="L16" s="22" t="s">
        <v>111</v>
      </c>
      <c r="M16" s="22"/>
    </row>
    <row r="17" spans="1:13" s="34" customFormat="1" ht="17.25" hidden="1" customHeight="1" x14ac:dyDescent="0.3">
      <c r="A17" s="53">
        <v>11</v>
      </c>
      <c r="B17" s="20" t="s">
        <v>193</v>
      </c>
      <c r="C17" s="20" t="s">
        <v>194</v>
      </c>
      <c r="D17" s="20" t="s">
        <v>122</v>
      </c>
      <c r="E17" s="17" t="s">
        <v>10</v>
      </c>
      <c r="F17" s="22" t="s">
        <v>13</v>
      </c>
      <c r="G17" s="29">
        <v>15.1</v>
      </c>
      <c r="H17" s="25"/>
      <c r="I17" s="29">
        <f t="shared" si="1"/>
        <v>15.1</v>
      </c>
      <c r="J17" s="48">
        <v>71</v>
      </c>
      <c r="K17" s="47">
        <f t="shared" si="2"/>
        <v>0.20985915492957746</v>
      </c>
      <c r="L17" s="22" t="s">
        <v>111</v>
      </c>
      <c r="M17" s="22"/>
    </row>
    <row r="18" spans="1:13" s="34" customFormat="1" ht="17.25" hidden="1" customHeight="1" x14ac:dyDescent="0.3">
      <c r="A18" s="53">
        <v>12</v>
      </c>
      <c r="B18" s="20" t="s">
        <v>195</v>
      </c>
      <c r="C18" s="20" t="s">
        <v>120</v>
      </c>
      <c r="D18" s="20" t="s">
        <v>147</v>
      </c>
      <c r="E18" s="17" t="s">
        <v>10</v>
      </c>
      <c r="F18" s="22" t="s">
        <v>13</v>
      </c>
      <c r="G18" s="29">
        <v>14.9</v>
      </c>
      <c r="H18" s="25"/>
      <c r="I18" s="29">
        <f t="shared" si="1"/>
        <v>14.9</v>
      </c>
      <c r="J18" s="48">
        <v>71</v>
      </c>
      <c r="K18" s="47">
        <f t="shared" si="2"/>
        <v>0.20281690140845071</v>
      </c>
      <c r="L18" s="22" t="s">
        <v>111</v>
      </c>
      <c r="M18" s="22"/>
    </row>
    <row r="19" spans="1:13" s="34" customFormat="1" ht="17.25" hidden="1" customHeight="1" x14ac:dyDescent="0.3">
      <c r="A19" s="53">
        <v>13</v>
      </c>
      <c r="B19" s="20" t="s">
        <v>196</v>
      </c>
      <c r="C19" s="20" t="s">
        <v>197</v>
      </c>
      <c r="D19" s="20" t="s">
        <v>198</v>
      </c>
      <c r="E19" s="17" t="s">
        <v>9</v>
      </c>
      <c r="F19" s="22" t="s">
        <v>13</v>
      </c>
      <c r="G19" s="29">
        <v>14.4</v>
      </c>
      <c r="H19" s="25"/>
      <c r="I19" s="29">
        <f t="shared" si="1"/>
        <v>14.4</v>
      </c>
      <c r="J19" s="48">
        <v>71</v>
      </c>
      <c r="K19" s="47">
        <f t="shared" si="2"/>
        <v>0.19014084507042253</v>
      </c>
      <c r="L19" s="22" t="s">
        <v>111</v>
      </c>
      <c r="M19" s="22"/>
    </row>
    <row r="20" spans="1:13" s="34" customFormat="1" ht="17.25" hidden="1" customHeight="1" x14ac:dyDescent="0.3">
      <c r="A20" s="53">
        <v>14</v>
      </c>
      <c r="B20" s="20" t="s">
        <v>199</v>
      </c>
      <c r="C20" s="20" t="s">
        <v>200</v>
      </c>
      <c r="D20" s="20" t="s">
        <v>162</v>
      </c>
      <c r="E20" s="17" t="s">
        <v>10</v>
      </c>
      <c r="F20" s="22" t="s">
        <v>13</v>
      </c>
      <c r="G20" s="29">
        <v>13.5</v>
      </c>
      <c r="H20" s="25"/>
      <c r="I20" s="29">
        <f t="shared" si="1"/>
        <v>13.5</v>
      </c>
      <c r="J20" s="48">
        <v>71</v>
      </c>
      <c r="K20" s="47">
        <v>0.19</v>
      </c>
      <c r="L20" s="22" t="s">
        <v>111</v>
      </c>
      <c r="M20" s="22"/>
    </row>
    <row r="21" spans="1:13" s="34" customFormat="1" ht="17.25" hidden="1" customHeight="1" x14ac:dyDescent="0.3">
      <c r="A21" s="53">
        <v>15</v>
      </c>
      <c r="B21" s="20" t="s">
        <v>112</v>
      </c>
      <c r="C21" s="20" t="s">
        <v>113</v>
      </c>
      <c r="D21" s="20" t="s">
        <v>154</v>
      </c>
      <c r="E21" s="17" t="s">
        <v>10</v>
      </c>
      <c r="F21" s="22" t="s">
        <v>13</v>
      </c>
      <c r="G21" s="29">
        <v>12.8</v>
      </c>
      <c r="H21" s="25"/>
      <c r="I21" s="29" t="s">
        <v>174</v>
      </c>
      <c r="J21" s="48">
        <v>71</v>
      </c>
      <c r="K21" s="47">
        <f>I21/J21</f>
        <v>0.18028169014084508</v>
      </c>
      <c r="L21" s="22" t="s">
        <v>111</v>
      </c>
      <c r="M21" s="22"/>
    </row>
    <row r="22" spans="1:13" s="34" customFormat="1" ht="17.25" hidden="1" customHeight="1" x14ac:dyDescent="0.3">
      <c r="A22" s="53">
        <v>16</v>
      </c>
      <c r="B22" s="20" t="s">
        <v>201</v>
      </c>
      <c r="C22" s="20" t="s">
        <v>137</v>
      </c>
      <c r="D22" s="20" t="s">
        <v>162</v>
      </c>
      <c r="E22" s="17" t="s">
        <v>10</v>
      </c>
      <c r="F22" s="22" t="s">
        <v>13</v>
      </c>
      <c r="G22" s="29">
        <v>11.9</v>
      </c>
      <c r="H22" s="25"/>
      <c r="I22" s="29" t="s">
        <v>173</v>
      </c>
      <c r="J22" s="48">
        <v>71</v>
      </c>
      <c r="K22" s="47">
        <f t="shared" si="0"/>
        <v>0.1676056338028169</v>
      </c>
      <c r="L22" s="22" t="s">
        <v>111</v>
      </c>
      <c r="M22" s="22"/>
    </row>
    <row r="23" spans="1:13" s="34" customFormat="1" ht="17.25" hidden="1" customHeight="1" x14ac:dyDescent="0.3">
      <c r="A23" s="53">
        <v>17</v>
      </c>
      <c r="B23" s="20" t="s">
        <v>202</v>
      </c>
      <c r="C23" s="20" t="s">
        <v>203</v>
      </c>
      <c r="D23" s="20" t="s">
        <v>204</v>
      </c>
      <c r="E23" s="17" t="s">
        <v>9</v>
      </c>
      <c r="F23" s="22" t="s">
        <v>13</v>
      </c>
      <c r="G23" s="29">
        <v>10</v>
      </c>
      <c r="H23" s="25"/>
      <c r="I23" s="29" t="s">
        <v>141</v>
      </c>
      <c r="J23" s="48">
        <v>71</v>
      </c>
      <c r="K23" s="47">
        <f t="shared" si="0"/>
        <v>0.14084507042253522</v>
      </c>
      <c r="L23" s="22" t="s">
        <v>111</v>
      </c>
      <c r="M23" s="22"/>
    </row>
    <row r="24" spans="1:13" s="34" customFormat="1" ht="17.25" hidden="1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ref="I24:I70" si="3">G24+H24</f>
        <v>0</v>
      </c>
      <c r="J24" s="25"/>
      <c r="K24" s="47" t="e">
        <f t="shared" si="0"/>
        <v>#DIV/0!</v>
      </c>
      <c r="L24" s="22"/>
      <c r="M24" s="22"/>
    </row>
    <row r="25" spans="1:13" s="34" customFormat="1" ht="17.25" hidden="1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3"/>
        <v>0</v>
      </c>
      <c r="J25" s="25"/>
      <c r="K25" s="47" t="e">
        <f t="shared" si="0"/>
        <v>#DIV/0!</v>
      </c>
      <c r="L25" s="22"/>
      <c r="M25" s="22"/>
    </row>
    <row r="26" spans="1:13" s="34" customFormat="1" ht="17.25" hidden="1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3"/>
        <v>0</v>
      </c>
      <c r="J26" s="25"/>
      <c r="K26" s="47" t="e">
        <f t="shared" si="0"/>
        <v>#DIV/0!</v>
      </c>
      <c r="L26" s="22"/>
      <c r="M26" s="22"/>
    </row>
    <row r="27" spans="1:13" s="34" customFormat="1" ht="17.25" hidden="1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3"/>
        <v>0</v>
      </c>
      <c r="J27" s="25"/>
      <c r="K27" s="47" t="e">
        <f t="shared" si="0"/>
        <v>#DIV/0!</v>
      </c>
      <c r="L27" s="22"/>
      <c r="M27" s="22"/>
    </row>
    <row r="28" spans="1:13" s="34" customFormat="1" ht="17.25" hidden="1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3"/>
        <v>0</v>
      </c>
      <c r="J28" s="25"/>
      <c r="K28" s="47" t="e">
        <f t="shared" si="0"/>
        <v>#DIV/0!</v>
      </c>
      <c r="L28" s="22"/>
      <c r="M28" s="22"/>
    </row>
    <row r="29" spans="1:13" s="34" customFormat="1" ht="17.25" hidden="1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3"/>
        <v>0</v>
      </c>
      <c r="J29" s="25"/>
      <c r="K29" s="47" t="e">
        <f t="shared" si="0"/>
        <v>#DIV/0!</v>
      </c>
      <c r="L29" s="22"/>
      <c r="M29" s="22"/>
    </row>
    <row r="30" spans="1:13" s="34" customFormat="1" ht="17.25" hidden="1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3"/>
        <v>0</v>
      </c>
      <c r="J30" s="25"/>
      <c r="K30" s="47" t="e">
        <f t="shared" si="0"/>
        <v>#DIV/0!</v>
      </c>
      <c r="L30" s="22"/>
      <c r="M30" s="22"/>
    </row>
    <row r="31" spans="1:13" s="34" customFormat="1" ht="17.25" hidden="1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3"/>
        <v>0</v>
      </c>
      <c r="J31" s="25"/>
      <c r="K31" s="47" t="e">
        <f t="shared" si="0"/>
        <v>#DIV/0!</v>
      </c>
      <c r="L31" s="22"/>
      <c r="M31" s="22"/>
    </row>
    <row r="32" spans="1:13" s="34" customFormat="1" ht="17.25" hidden="1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3"/>
        <v>0</v>
      </c>
      <c r="J32" s="25"/>
      <c r="K32" s="47" t="e">
        <f t="shared" si="0"/>
        <v>#DIV/0!</v>
      </c>
      <c r="L32" s="22"/>
      <c r="M32" s="22"/>
    </row>
    <row r="33" spans="1:13" s="34" customFormat="1" ht="17.25" hidden="1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3"/>
        <v>0</v>
      </c>
      <c r="J33" s="25"/>
      <c r="K33" s="47" t="e">
        <f t="shared" si="0"/>
        <v>#DIV/0!</v>
      </c>
      <c r="L33" s="22"/>
      <c r="M33" s="22"/>
    </row>
    <row r="34" spans="1:13" s="34" customFormat="1" ht="17.25" hidden="1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3"/>
        <v>0</v>
      </c>
      <c r="J34" s="25"/>
      <c r="K34" s="47" t="e">
        <f t="shared" si="0"/>
        <v>#DIV/0!</v>
      </c>
      <c r="L34" s="22"/>
      <c r="M34" s="22"/>
    </row>
    <row r="35" spans="1:13" s="34" customFormat="1" ht="17.25" hidden="1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3"/>
        <v>0</v>
      </c>
      <c r="J35" s="25"/>
      <c r="K35" s="47" t="e">
        <f t="shared" si="0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3"/>
        <v>0</v>
      </c>
      <c r="J36" s="25"/>
      <c r="K36" s="47" t="e">
        <f t="shared" si="0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3"/>
        <v>0</v>
      </c>
      <c r="J37" s="25"/>
      <c r="K37" s="47" t="e">
        <f t="shared" si="0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3"/>
        <v>0</v>
      </c>
      <c r="J38" s="25"/>
      <c r="K38" s="47" t="e">
        <f t="shared" si="0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3"/>
        <v>0</v>
      </c>
      <c r="J39" s="25"/>
      <c r="K39" s="47" t="e">
        <f t="shared" si="0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3"/>
        <v>0</v>
      </c>
      <c r="J40" s="25"/>
      <c r="K40" s="47" t="e">
        <f t="shared" si="0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3"/>
        <v>0</v>
      </c>
      <c r="J41" s="25"/>
      <c r="K41" s="47" t="e">
        <f t="shared" si="0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3"/>
        <v>0</v>
      </c>
      <c r="J42" s="25"/>
      <c r="K42" s="47" t="e">
        <f t="shared" si="0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3"/>
        <v>0</v>
      </c>
      <c r="J43" s="25"/>
      <c r="K43" s="47" t="e">
        <f t="shared" si="0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3"/>
        <v>0</v>
      </c>
      <c r="J44" s="25"/>
      <c r="K44" s="47" t="e">
        <f t="shared" si="0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3"/>
        <v>0</v>
      </c>
      <c r="J45" s="25"/>
      <c r="K45" s="47" t="e">
        <f t="shared" si="0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3"/>
        <v>0</v>
      </c>
      <c r="J46" s="25"/>
      <c r="K46" s="47" t="e">
        <f t="shared" si="0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3"/>
        <v>0</v>
      </c>
      <c r="J47" s="25"/>
      <c r="K47" s="47" t="e">
        <f t="shared" si="0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3"/>
        <v>0</v>
      </c>
      <c r="J48" s="25"/>
      <c r="K48" s="47" t="e">
        <f t="shared" si="0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3"/>
        <v>0</v>
      </c>
      <c r="J49" s="25"/>
      <c r="K49" s="47" t="e">
        <f t="shared" si="0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3"/>
        <v>0</v>
      </c>
      <c r="J50" s="25"/>
      <c r="K50" s="47" t="e">
        <f t="shared" si="0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3"/>
        <v>0</v>
      </c>
      <c r="J51" s="25"/>
      <c r="K51" s="47" t="e">
        <f t="shared" si="0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3"/>
        <v>0</v>
      </c>
      <c r="J52" s="25"/>
      <c r="K52" s="47" t="e">
        <f t="shared" si="0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3"/>
        <v>0</v>
      </c>
      <c r="J53" s="25"/>
      <c r="K53" s="47" t="e">
        <f t="shared" si="0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3"/>
        <v>0</v>
      </c>
      <c r="J54" s="25"/>
      <c r="K54" s="47" t="e">
        <f t="shared" si="0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3"/>
        <v>0</v>
      </c>
      <c r="J55" s="25"/>
      <c r="K55" s="47" t="e">
        <f t="shared" si="0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3"/>
        <v>0</v>
      </c>
      <c r="J56" s="25"/>
      <c r="K56" s="47" t="e">
        <f t="shared" si="0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3"/>
        <v>0</v>
      </c>
      <c r="J57" s="25"/>
      <c r="K57" s="47" t="e">
        <f t="shared" si="0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3"/>
        <v>0</v>
      </c>
      <c r="J58" s="25"/>
      <c r="K58" s="47" t="e">
        <f t="shared" si="0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3"/>
        <v>0</v>
      </c>
      <c r="J59" s="25"/>
      <c r="K59" s="47" t="e">
        <f t="shared" si="0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3"/>
        <v>0</v>
      </c>
      <c r="J60" s="25"/>
      <c r="K60" s="47" t="e">
        <f t="shared" si="0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3"/>
        <v>0</v>
      </c>
      <c r="J61" s="25"/>
      <c r="K61" s="47" t="e">
        <f t="shared" si="0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3"/>
        <v>0</v>
      </c>
      <c r="J62" s="25"/>
      <c r="K62" s="47" t="e">
        <f t="shared" si="0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3"/>
        <v>0</v>
      </c>
      <c r="J63" s="25"/>
      <c r="K63" s="47" t="e">
        <f t="shared" si="0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3"/>
        <v>0</v>
      </c>
      <c r="J64" s="25"/>
      <c r="K64" s="47" t="e">
        <f t="shared" si="0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3"/>
        <v>0</v>
      </c>
      <c r="J65" s="25"/>
      <c r="K65" s="47" t="e">
        <f t="shared" si="0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3"/>
        <v>0</v>
      </c>
      <c r="J66" s="25"/>
      <c r="K66" s="47" t="e">
        <f t="shared" si="0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3"/>
        <v>0</v>
      </c>
      <c r="J67" s="25"/>
      <c r="K67" s="47" t="e">
        <f t="shared" si="0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3"/>
        <v>0</v>
      </c>
      <c r="J68" s="25"/>
      <c r="K68" s="47" t="e">
        <f t="shared" si="0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3"/>
        <v>0</v>
      </c>
      <c r="J69" s="25"/>
      <c r="K69" s="47" t="e">
        <f t="shared" si="0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3"/>
        <v>0</v>
      </c>
      <c r="J70" s="25"/>
      <c r="K70" s="47" t="e">
        <f t="shared" si="0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4">G71+H71</f>
        <v>0</v>
      </c>
      <c r="J71" s="25"/>
      <c r="K71" s="47" t="e">
        <f t="shared" ref="K71:K73" si="5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4"/>
        <v>0</v>
      </c>
      <c r="J72" s="25"/>
      <c r="K72" s="47" t="e">
        <f t="shared" si="5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4"/>
        <v>0</v>
      </c>
      <c r="J73" s="25"/>
      <c r="K73" s="47" t="e">
        <f t="shared" si="5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6">G74+H74</f>
        <v>0</v>
      </c>
      <c r="J74" s="25"/>
      <c r="K74" s="33" t="e">
        <f t="shared" ref="K74" si="7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7"/>
      <c r="I75" s="38"/>
      <c r="J75" s="37"/>
      <c r="K75" s="38"/>
      <c r="L75" s="39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7"/>
      <c r="I76" s="38"/>
      <c r="J76" s="37"/>
      <c r="K76" s="38"/>
      <c r="L76" s="39"/>
    </row>
    <row r="77" spans="1:13" s="34" customFormat="1" ht="15.6" x14ac:dyDescent="0.3">
      <c r="B77" s="35"/>
      <c r="C77" s="35"/>
      <c r="D77" s="35"/>
      <c r="E77" s="35"/>
      <c r="F77" s="35"/>
      <c r="G77" s="35"/>
      <c r="H77" s="37"/>
      <c r="I77" s="38"/>
      <c r="J77" s="37"/>
      <c r="K77" s="38"/>
      <c r="L77" s="39"/>
    </row>
  </sheetData>
  <sheetProtection formatCells="0" formatColumns="0" formatRows="0" sort="0"/>
  <autoFilter ref="B6:L35">
    <filterColumn colId="4">
      <filters>
        <filter val="Победитель"/>
        <filter val="Призер"/>
      </filters>
    </filterColumn>
  </autoFilter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 x14ac:dyDescent="0.25">
      <c r="F1" s="3"/>
      <c r="G1" s="3"/>
    </row>
    <row r="2" spans="2:16" ht="13.8" thickBot="1" x14ac:dyDescent="0.3">
      <c r="F2" s="3"/>
      <c r="G2" s="3"/>
    </row>
    <row r="3" spans="2:16" s="5" customFormat="1" ht="27" thickBot="1" x14ac:dyDescent="0.3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5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8" thickBot="1" x14ac:dyDescent="0.3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8" thickBot="1" x14ac:dyDescent="0.3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5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5">
      <c r="B8" s="1">
        <v>9</v>
      </c>
      <c r="L8" s="1" t="s">
        <v>71</v>
      </c>
      <c r="N8" s="1" t="s">
        <v>80</v>
      </c>
    </row>
    <row r="9" spans="2:16" x14ac:dyDescent="0.25">
      <c r="B9" s="1">
        <v>10</v>
      </c>
      <c r="L9" s="1" t="s">
        <v>70</v>
      </c>
      <c r="N9" s="1" t="s">
        <v>81</v>
      </c>
    </row>
    <row r="10" spans="2:16" ht="13.8" thickBot="1" x14ac:dyDescent="0.3">
      <c r="B10" s="2">
        <v>11</v>
      </c>
      <c r="L10" s="1" t="s">
        <v>69</v>
      </c>
      <c r="N10" s="1" t="s">
        <v>82</v>
      </c>
    </row>
    <row r="11" spans="2:16" x14ac:dyDescent="0.25">
      <c r="L11" s="1" t="s">
        <v>68</v>
      </c>
      <c r="N11" s="1" t="s">
        <v>83</v>
      </c>
    </row>
    <row r="12" spans="2:16" x14ac:dyDescent="0.25">
      <c r="L12" s="1" t="s">
        <v>67</v>
      </c>
      <c r="N12" s="1" t="s">
        <v>84</v>
      </c>
    </row>
    <row r="13" spans="2:16" x14ac:dyDescent="0.25">
      <c r="L13" s="1" t="s">
        <v>66</v>
      </c>
      <c r="N13" s="1" t="s">
        <v>85</v>
      </c>
    </row>
    <row r="14" spans="2:16" x14ac:dyDescent="0.25">
      <c r="L14" s="1" t="s">
        <v>101</v>
      </c>
      <c r="N14" s="1" t="s">
        <v>86</v>
      </c>
    </row>
    <row r="15" spans="2:16" x14ac:dyDescent="0.25">
      <c r="L15" s="1" t="s">
        <v>65</v>
      </c>
      <c r="N15" s="1" t="s">
        <v>87</v>
      </c>
    </row>
    <row r="16" spans="2:16" x14ac:dyDescent="0.25">
      <c r="L16" s="1" t="s">
        <v>64</v>
      </c>
      <c r="N16" s="1" t="s">
        <v>88</v>
      </c>
    </row>
    <row r="17" spans="12:14" x14ac:dyDescent="0.25">
      <c r="L17" s="1" t="s">
        <v>63</v>
      </c>
      <c r="N17" s="1" t="s">
        <v>89</v>
      </c>
    </row>
    <row r="18" spans="12:14" x14ac:dyDescent="0.25">
      <c r="L18" s="1" t="s">
        <v>62</v>
      </c>
      <c r="N18" s="1" t="s">
        <v>90</v>
      </c>
    </row>
    <row r="19" spans="12:14" x14ac:dyDescent="0.25">
      <c r="L19" s="1" t="s">
        <v>61</v>
      </c>
      <c r="N19" s="1" t="s">
        <v>91</v>
      </c>
    </row>
    <row r="20" spans="12:14" x14ac:dyDescent="0.25">
      <c r="L20" s="1" t="s">
        <v>60</v>
      </c>
      <c r="N20" s="1" t="s">
        <v>92</v>
      </c>
    </row>
    <row r="21" spans="12:14" x14ac:dyDescent="0.25">
      <c r="L21" s="1" t="s">
        <v>59</v>
      </c>
      <c r="N21" s="1" t="s">
        <v>93</v>
      </c>
    </row>
    <row r="22" spans="12:14" x14ac:dyDescent="0.25">
      <c r="L22" s="1" t="s">
        <v>58</v>
      </c>
      <c r="N22" s="1" t="s">
        <v>94</v>
      </c>
    </row>
    <row r="23" spans="12:14" x14ac:dyDescent="0.25">
      <c r="L23" s="1" t="s">
        <v>57</v>
      </c>
      <c r="N23" s="1" t="s">
        <v>95</v>
      </c>
    </row>
    <row r="24" spans="12:14" ht="13.8" thickBot="1" x14ac:dyDescent="0.3">
      <c r="L24" s="1" t="s">
        <v>56</v>
      </c>
      <c r="N24" s="2" t="s">
        <v>96</v>
      </c>
    </row>
    <row r="25" spans="12:14" x14ac:dyDescent="0.25">
      <c r="L25" s="1" t="s">
        <v>55</v>
      </c>
    </row>
    <row r="26" spans="12:14" x14ac:dyDescent="0.25">
      <c r="L26" s="1" t="s">
        <v>54</v>
      </c>
    </row>
    <row r="27" spans="12:14" x14ac:dyDescent="0.25">
      <c r="L27" s="1" t="s">
        <v>53</v>
      </c>
    </row>
    <row r="28" spans="12:14" x14ac:dyDescent="0.25">
      <c r="L28" s="1" t="s">
        <v>52</v>
      </c>
    </row>
    <row r="29" spans="12:14" x14ac:dyDescent="0.25">
      <c r="L29" s="1" t="s">
        <v>51</v>
      </c>
    </row>
    <row r="30" spans="12:14" x14ac:dyDescent="0.25">
      <c r="L30" s="1" t="s">
        <v>50</v>
      </c>
    </row>
    <row r="31" spans="12:14" x14ac:dyDescent="0.25">
      <c r="L31" s="1" t="s">
        <v>49</v>
      </c>
    </row>
    <row r="32" spans="12:14" x14ac:dyDescent="0.25">
      <c r="L32" s="1" t="s">
        <v>48</v>
      </c>
    </row>
    <row r="33" spans="12:12" x14ac:dyDescent="0.25">
      <c r="L33" s="1" t="s">
        <v>47</v>
      </c>
    </row>
    <row r="34" spans="12:12" x14ac:dyDescent="0.25">
      <c r="L34" s="1" t="s">
        <v>46</v>
      </c>
    </row>
    <row r="35" spans="12:12" x14ac:dyDescent="0.25">
      <c r="L35" s="1" t="s">
        <v>45</v>
      </c>
    </row>
    <row r="36" spans="12:12" x14ac:dyDescent="0.25">
      <c r="L36" s="1" t="s">
        <v>44</v>
      </c>
    </row>
    <row r="37" spans="12:12" x14ac:dyDescent="0.25">
      <c r="L37" s="1" t="s">
        <v>43</v>
      </c>
    </row>
    <row r="38" spans="12:12" x14ac:dyDescent="0.25">
      <c r="L38" s="1" t="s">
        <v>42</v>
      </c>
    </row>
    <row r="39" spans="12:12" x14ac:dyDescent="0.25">
      <c r="L39" s="1" t="s">
        <v>41</v>
      </c>
    </row>
    <row r="40" spans="12:12" x14ac:dyDescent="0.25">
      <c r="L40" s="1" t="s">
        <v>40</v>
      </c>
    </row>
    <row r="41" spans="12:12" x14ac:dyDescent="0.25">
      <c r="L41" s="1" t="s">
        <v>39</v>
      </c>
    </row>
    <row r="42" spans="12:12" x14ac:dyDescent="0.25">
      <c r="L42" s="1" t="s">
        <v>38</v>
      </c>
    </row>
    <row r="43" spans="12:12" x14ac:dyDescent="0.25">
      <c r="L43" s="1" t="s">
        <v>37</v>
      </c>
    </row>
    <row r="44" spans="12:12" x14ac:dyDescent="0.25">
      <c r="L44" s="1" t="s">
        <v>36</v>
      </c>
    </row>
    <row r="45" spans="12:12" x14ac:dyDescent="0.25">
      <c r="L45" s="1" t="s">
        <v>35</v>
      </c>
    </row>
    <row r="46" spans="12:12" x14ac:dyDescent="0.25">
      <c r="L46" s="1" t="s">
        <v>34</v>
      </c>
    </row>
    <row r="47" spans="12:12" x14ac:dyDescent="0.25">
      <c r="L47" s="1" t="s">
        <v>33</v>
      </c>
    </row>
    <row r="48" spans="12:12" x14ac:dyDescent="0.25">
      <c r="L48" s="1" t="s">
        <v>32</v>
      </c>
    </row>
    <row r="49" spans="12:12" x14ac:dyDescent="0.25">
      <c r="L49" s="1" t="s">
        <v>31</v>
      </c>
    </row>
    <row r="50" spans="12:12" x14ac:dyDescent="0.25">
      <c r="L50" s="1" t="s">
        <v>30</v>
      </c>
    </row>
    <row r="51" spans="12:12" x14ac:dyDescent="0.25">
      <c r="L51" s="1" t="s">
        <v>29</v>
      </c>
    </row>
    <row r="52" spans="12:12" x14ac:dyDescent="0.25">
      <c r="L52" s="1" t="s">
        <v>28</v>
      </c>
    </row>
    <row r="53" spans="12:12" x14ac:dyDescent="0.25">
      <c r="L53" s="1" t="s">
        <v>27</v>
      </c>
    </row>
    <row r="54" spans="12:12" x14ac:dyDescent="0.25">
      <c r="L54" s="1" t="s">
        <v>26</v>
      </c>
    </row>
    <row r="55" spans="12:12" x14ac:dyDescent="0.25">
      <c r="L55" s="1" t="s">
        <v>25</v>
      </c>
    </row>
    <row r="56" spans="12:12" x14ac:dyDescent="0.25">
      <c r="L56" s="1" t="s">
        <v>24</v>
      </c>
    </row>
    <row r="57" spans="12:12" x14ac:dyDescent="0.25">
      <c r="L57" s="1" t="s">
        <v>23</v>
      </c>
    </row>
    <row r="58" spans="12:12" x14ac:dyDescent="0.25">
      <c r="L58" s="1" t="s">
        <v>22</v>
      </c>
    </row>
    <row r="59" spans="12:12" x14ac:dyDescent="0.25">
      <c r="L59" s="1" t="s">
        <v>21</v>
      </c>
    </row>
    <row r="60" spans="12:12" x14ac:dyDescent="0.25">
      <c r="L60" s="1" t="s">
        <v>20</v>
      </c>
    </row>
    <row r="61" spans="12:12" x14ac:dyDescent="0.25">
      <c r="L61" s="1" t="s">
        <v>19</v>
      </c>
    </row>
    <row r="62" spans="12:12" x14ac:dyDescent="0.25">
      <c r="L62" s="1" t="s">
        <v>18</v>
      </c>
    </row>
    <row r="63" spans="12:12" x14ac:dyDescent="0.25">
      <c r="L63" s="1" t="s">
        <v>17</v>
      </c>
    </row>
    <row r="64" spans="12:12" x14ac:dyDescent="0.25">
      <c r="L64" s="1" t="s">
        <v>16</v>
      </c>
    </row>
    <row r="65" spans="12:12" ht="13.8" thickBot="1" x14ac:dyDescent="0.3">
      <c r="L65" s="2" t="s">
        <v>15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222</cp:lastModifiedBy>
  <cp:lastPrinted>2017-11-14T09:20:19Z</cp:lastPrinted>
  <dcterms:created xsi:type="dcterms:W3CDTF">2011-01-26T13:35:26Z</dcterms:created>
  <dcterms:modified xsi:type="dcterms:W3CDTF">2024-02-05T10:43:40Z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